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5480" windowHeight="7950" activeTab="0"/>
  </bookViews>
  <sheets>
    <sheet name="270" sheetId="1" r:id="rId1"/>
  </sheets>
  <definedNames>
    <definedName name="_xlnm._FilterDatabase" localSheetId="0" hidden="1">'270'!$AF$1:$AF$134</definedName>
    <definedName name="Excel_BuiltIn__FilterDatabase_1">'270'!$Q$1:$Q$129</definedName>
  </definedNames>
  <calcPr fullCalcOnLoad="1"/>
</workbook>
</file>

<file path=xl/sharedStrings.xml><?xml version="1.0" encoding="utf-8"?>
<sst xmlns="http://schemas.openxmlformats.org/spreadsheetml/2006/main" count="394" uniqueCount="180">
  <si>
    <t>DENOMINAZIONE GRUPPI SOCIETARI</t>
  </si>
  <si>
    <t>n.società del gruppo ad apertura procedura</t>
  </si>
  <si>
    <t>chiuse</t>
  </si>
  <si>
    <t xml:space="preserve"> fallite</t>
  </si>
  <si>
    <t xml:space="preserve">risanate </t>
  </si>
  <si>
    <t>in A.S.</t>
  </si>
  <si>
    <t>dip. in carico all'apertura a.s.</t>
  </si>
  <si>
    <t>dip. trasferiti</t>
  </si>
  <si>
    <t>REGIONI</t>
  </si>
  <si>
    <t xml:space="preserve">BONGIOANNI </t>
  </si>
  <si>
    <t>sì</t>
  </si>
  <si>
    <t>Piemonte</t>
  </si>
  <si>
    <t xml:space="preserve"> FIORONI </t>
  </si>
  <si>
    <t>Umbria</t>
  </si>
  <si>
    <t xml:space="preserve">CALZIFICIO CARABELLI </t>
  </si>
  <si>
    <t>convertita in fallimento</t>
  </si>
  <si>
    <t>Lombardia</t>
  </si>
  <si>
    <t xml:space="preserve"> TIBERGHIEN MAN. TESSILE</t>
  </si>
  <si>
    <t>Veneto</t>
  </si>
  <si>
    <t xml:space="preserve"> CONFALONIERI F.LLI  DI MARIO </t>
  </si>
  <si>
    <t>Lomb Lazio</t>
  </si>
  <si>
    <t xml:space="preserve"> SCALA S.p.A.  </t>
  </si>
  <si>
    <t>Lazio</t>
  </si>
  <si>
    <t xml:space="preserve">K&amp;M INDUSTRIE METALM </t>
  </si>
  <si>
    <t>Sicilia</t>
  </si>
  <si>
    <t xml:space="preserve"> FLEXIDER  </t>
  </si>
  <si>
    <t xml:space="preserve">Piemonte </t>
  </si>
  <si>
    <t xml:space="preserve"> ILVA PALI DALMINE</t>
  </si>
  <si>
    <t>Camp/Puglia</t>
  </si>
  <si>
    <t xml:space="preserve">GRANDE DISTRIBUZIONE AVANZATA </t>
  </si>
  <si>
    <t xml:space="preserve"> SOCIETA' ITTICA EUROPEA </t>
  </si>
  <si>
    <t>Campania</t>
  </si>
  <si>
    <t xml:space="preserve"> OCEAN </t>
  </si>
  <si>
    <t>Lomb/Liguria</t>
  </si>
  <si>
    <t xml:space="preserve">  ITEA  </t>
  </si>
  <si>
    <t>E.Romagna</t>
  </si>
  <si>
    <t xml:space="preserve"> COSTA FERROVIARIA   </t>
  </si>
  <si>
    <t xml:space="preserve"> MILANO STAMPA   </t>
  </si>
  <si>
    <t xml:space="preserve"> A T B spa </t>
  </si>
  <si>
    <t xml:space="preserve"> FEDERICI STIRLING </t>
  </si>
  <si>
    <t xml:space="preserve"> ELDO </t>
  </si>
  <si>
    <t>MANZONI GROUP S.P.A.</t>
  </si>
  <si>
    <t xml:space="preserve"> IST. VIGILANZA PARTENOPEA </t>
  </si>
  <si>
    <t>CE.DIS</t>
  </si>
  <si>
    <t>Puglia</t>
  </si>
  <si>
    <t xml:space="preserve"> MERKER</t>
  </si>
  <si>
    <t>Abruzzo</t>
  </si>
  <si>
    <t>COOPCOSTRUTTORI</t>
  </si>
  <si>
    <t xml:space="preserve"> CIRIO </t>
  </si>
  <si>
    <t xml:space="preserve"> TECNOSISTEMI</t>
  </si>
  <si>
    <t xml:space="preserve">Lombardia </t>
  </si>
  <si>
    <t xml:space="preserve"> GIACOMELLI </t>
  </si>
  <si>
    <t>E. Romagna</t>
  </si>
  <si>
    <t xml:space="preserve"> CE.SA.ME. </t>
  </si>
  <si>
    <t xml:space="preserve"> MINERVA AIRLINES S.p.A.</t>
  </si>
  <si>
    <t>no</t>
  </si>
  <si>
    <t>Basilicata</t>
  </si>
  <si>
    <t xml:space="preserve"> ALGAT S.p.A.</t>
  </si>
  <si>
    <t xml:space="preserve"> FERRANIA S.p.A.</t>
  </si>
  <si>
    <t xml:space="preserve">Liguria </t>
  </si>
  <si>
    <t xml:space="preserve"> ARQUATI Gmgh</t>
  </si>
  <si>
    <t xml:space="preserve"> GA.MA S.p.A.</t>
  </si>
  <si>
    <t xml:space="preserve"> COMPUTER MANUFACTORING </t>
  </si>
  <si>
    <t>Toscana</t>
  </si>
  <si>
    <t xml:space="preserve"> CARTIFICIO ERMOLLI </t>
  </si>
  <si>
    <t xml:space="preserve"> OLCESE  S.p.A.</t>
  </si>
  <si>
    <t xml:space="preserve"> LARES COZZI  </t>
  </si>
  <si>
    <t xml:space="preserve"> FORMENTI SELECO  </t>
  </si>
  <si>
    <t>Friuli/Campania</t>
  </si>
  <si>
    <t xml:space="preserve"> TREND  S.p.A.</t>
  </si>
  <si>
    <t>TECDIS  S.p.A</t>
  </si>
  <si>
    <t>Val d'Aosta</t>
  </si>
  <si>
    <t xml:space="preserve"> F.D.G.  S.p.A</t>
  </si>
  <si>
    <t xml:space="preserve"> SELFIN S.p.A</t>
  </si>
  <si>
    <t>Lomb/Campania</t>
  </si>
  <si>
    <t xml:space="preserve"> LAMIER S.p.A.</t>
  </si>
  <si>
    <t xml:space="preserve"> IAR SILTAL S.p.A. </t>
  </si>
  <si>
    <t xml:space="preserve"> SANDRETTO INDUSTRIE S.r.l.</t>
  </si>
  <si>
    <t xml:space="preserve"> LANIFICIO LUIGI BOTTO S.p.A.</t>
  </si>
  <si>
    <t xml:space="preserve"> TECNO.A </t>
  </si>
  <si>
    <t xml:space="preserve"> BBS RIVA</t>
  </si>
  <si>
    <t xml:space="preserve"> RAUMER </t>
  </si>
  <si>
    <t>ISTITUTO VIGILANZA DELL'URBE</t>
  </si>
  <si>
    <t>si</t>
  </si>
  <si>
    <t>SOCIETA' EUROPOL GUARDIE</t>
  </si>
  <si>
    <t>GRUPPO FILATURA DI GRIGNASCO</t>
  </si>
  <si>
    <t>ROMAGNA RUOTE</t>
  </si>
  <si>
    <t>GRUPPO CARROZZERIA BERTONE</t>
  </si>
  <si>
    <t xml:space="preserve"> GRUPPO TOORA</t>
  </si>
  <si>
    <t xml:space="preserve">GRUPPO GBS GROUP </t>
  </si>
  <si>
    <t>GRUPPO ALPI EAGLES</t>
  </si>
  <si>
    <t>GRUPPO MAHA</t>
  </si>
  <si>
    <t xml:space="preserve">TEXFER già LEGLER </t>
  </si>
  <si>
    <t>Sard./Lomb.</t>
  </si>
  <si>
    <t>ASTIGIANA AMMORTIZZATORI</t>
  </si>
  <si>
    <t>AGES S.P.A.</t>
  </si>
  <si>
    <t xml:space="preserve">LINEAPIU' S.p.A. </t>
  </si>
  <si>
    <t>SOGESTER ITALIANA s.r.l.</t>
  </si>
  <si>
    <t>Lombardia/Liguria</t>
  </si>
  <si>
    <t xml:space="preserve">GRUPPO SNIA/CAFFARO  </t>
  </si>
  <si>
    <t>Lombardia/Friuli</t>
  </si>
  <si>
    <t>AVICOLA MARCHIGIANA</t>
  </si>
  <si>
    <t>Marche</t>
  </si>
  <si>
    <t>ATR</t>
  </si>
  <si>
    <t xml:space="preserve">CABLELETTRA S.p.A. </t>
  </si>
  <si>
    <t>IAL CISL PIEMONTE</t>
  </si>
  <si>
    <t>GRUPPO MAFLOW</t>
  </si>
  <si>
    <t>Lombardia/ Piemonte</t>
  </si>
  <si>
    <t>VYNILS</t>
  </si>
  <si>
    <t>Veneto/Sardegna</t>
  </si>
  <si>
    <t>ACMS</t>
  </si>
  <si>
    <t>CEIAS</t>
  </si>
  <si>
    <t>Puglia/Sicilia</t>
  </si>
  <si>
    <t>ILMAS</t>
  </si>
  <si>
    <t>Piem/Campania</t>
  </si>
  <si>
    <t>ZEN</t>
  </si>
  <si>
    <t xml:space="preserve">AMIA S.p.A. </t>
  </si>
  <si>
    <t>MARIELLA BURANI</t>
  </si>
  <si>
    <t>Emilia-Romagna</t>
  </si>
  <si>
    <t>CONSORZIO AZIENDA SERVIZI AMBIENTE</t>
  </si>
  <si>
    <t>SATURNO</t>
  </si>
  <si>
    <t>EDILIBRO-BOCCATO</t>
  </si>
  <si>
    <t>AGILE</t>
  </si>
  <si>
    <t>intero territorio</t>
  </si>
  <si>
    <t>EUTELIA</t>
  </si>
  <si>
    <t>LIRI INDUSTRIALE</t>
  </si>
  <si>
    <t>Si</t>
  </si>
  <si>
    <t>OMICRONS</t>
  </si>
  <si>
    <t>Lombardia/Basilicata</t>
  </si>
  <si>
    <t>PIETRO MAZZONI AMBIENTE</t>
  </si>
  <si>
    <t>FADALTI</t>
  </si>
  <si>
    <t>Friuli</t>
  </si>
  <si>
    <t>MERAKLON</t>
  </si>
  <si>
    <t>DEFENDINI</t>
  </si>
  <si>
    <t>SACAIM</t>
  </si>
  <si>
    <t>CEFOP</t>
  </si>
  <si>
    <t>GDM</t>
  </si>
  <si>
    <t>Calabria</t>
  </si>
  <si>
    <t>Pansac</t>
  </si>
  <si>
    <t>Veneto/Lombardia</t>
  </si>
  <si>
    <t>ACQUE POTABILI SICILIANE</t>
  </si>
  <si>
    <t>Form</t>
  </si>
  <si>
    <t>Migliore</t>
  </si>
  <si>
    <t>RDB</t>
  </si>
  <si>
    <t>Marche Campania Emilia Romagna</t>
  </si>
  <si>
    <t xml:space="preserve">Stefan srl </t>
  </si>
  <si>
    <t>Acc Compressors</t>
  </si>
  <si>
    <t>Franco Tosi Meccanica</t>
  </si>
  <si>
    <t>TOT. GENERALE</t>
  </si>
  <si>
    <t xml:space="preserve">legenda                                                         </t>
  </si>
  <si>
    <r>
      <t>fase esercizio d'impresa  (</t>
    </r>
    <r>
      <rPr>
        <sz val="10"/>
        <rFont val="Times New Roman"/>
        <family val="1"/>
      </rPr>
      <t xml:space="preserve">da apertura   procedura madre a  cessazione esercizio d'impresa per ultima società del gruppo) </t>
    </r>
  </si>
  <si>
    <t>fase liquidatoria</t>
  </si>
  <si>
    <t>Gallazzi</t>
  </si>
  <si>
    <t>CSTP</t>
  </si>
  <si>
    <t>North East Services spa</t>
  </si>
  <si>
    <t>Opera21</t>
  </si>
  <si>
    <t xml:space="preserve">Bernardi Group </t>
  </si>
  <si>
    <t>Mabo prefabbricati</t>
  </si>
  <si>
    <t>Officine Ferroviarie Veronesi</t>
  </si>
  <si>
    <t>Blue Panorama</t>
  </si>
  <si>
    <t>Abbigliamento Grosseto</t>
  </si>
  <si>
    <t>Geo Ambiente</t>
  </si>
  <si>
    <t>Auselda Group</t>
  </si>
  <si>
    <t>Isotta Fraschini</t>
  </si>
  <si>
    <t>Villa Tiberia</t>
  </si>
  <si>
    <t>lazio</t>
  </si>
  <si>
    <t>Sicilia Calabria</t>
  </si>
  <si>
    <t>Umbria Lombardia</t>
  </si>
  <si>
    <t>Infocontact</t>
  </si>
  <si>
    <t>intervenuta cessione azienda</t>
  </si>
  <si>
    <t>Sì</t>
  </si>
  <si>
    <t>IMT</t>
  </si>
  <si>
    <t>La Ronda</t>
  </si>
  <si>
    <t>De Roma</t>
  </si>
  <si>
    <t>SS71</t>
  </si>
  <si>
    <t>TB Holding</t>
  </si>
  <si>
    <t>Città Roma Metronotte</t>
  </si>
  <si>
    <t xml:space="preserve">Sipro Sicurezza Professionale </t>
  </si>
  <si>
    <t xml:space="preserve">Linkra Srl in Liquidazione </t>
  </si>
  <si>
    <t>Artoni Trasporti S.p.A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</si>
</sst>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i/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1"/>
      <name val="Arial"/>
      <family val="2"/>
    </font>
    <font>
      <b/>
      <sz val="10"/>
      <color indexed="10"/>
      <name val="Arial"/>
      <family val="2"/>
    </font>
    <font>
      <b/>
      <sz val="11"/>
      <name val="Times New Roman"/>
      <family val="1"/>
    </font>
    <font>
      <b/>
      <sz val="10"/>
      <color indexed="12"/>
      <name val="Arial"/>
      <family val="2"/>
    </font>
    <font>
      <sz val="8"/>
      <name val="Arial"/>
      <family val="2"/>
    </font>
    <font>
      <b/>
      <sz val="8"/>
      <name val="Times New Roman"/>
      <family val="1"/>
    </font>
    <font>
      <sz val="10"/>
      <color indexed="10"/>
      <name val="Arial"/>
      <family val="2"/>
    </font>
    <font>
      <sz val="10"/>
      <color indexed="57"/>
      <name val="Arial"/>
      <family val="2"/>
    </font>
    <font>
      <b/>
      <sz val="10"/>
      <color indexed="8"/>
      <name val="Arial"/>
      <family val="2"/>
    </font>
    <font>
      <strike/>
      <sz val="10"/>
      <name val="Arial"/>
      <family val="2"/>
    </font>
    <font>
      <b/>
      <strike/>
      <sz val="10"/>
      <name val="Arial"/>
      <family val="2"/>
    </font>
    <font>
      <b/>
      <i/>
      <sz val="10"/>
      <name val="Times New Roman"/>
      <family val="1"/>
    </font>
    <font>
      <b/>
      <u val="single"/>
      <sz val="10"/>
      <name val="Arial"/>
      <family val="2"/>
    </font>
    <font>
      <b/>
      <u val="single"/>
      <sz val="10"/>
      <color indexed="12"/>
      <name val="Arial"/>
      <family val="2"/>
    </font>
    <font>
      <i/>
      <sz val="8"/>
      <name val="Times New Roman"/>
      <family val="1"/>
    </font>
    <font>
      <b/>
      <sz val="10"/>
      <color indexed="12"/>
      <name val="Times New Roman"/>
      <family val="1"/>
    </font>
    <font>
      <u val="single"/>
      <sz val="10"/>
      <color indexed="12"/>
      <name val="Arial"/>
      <family val="2"/>
    </font>
    <font>
      <u val="single"/>
      <sz val="7"/>
      <color indexed="20"/>
      <name val="Arial"/>
      <family val="2"/>
    </font>
    <font>
      <sz val="10"/>
      <color indexed="17"/>
      <name val="Arial"/>
      <family val="2"/>
    </font>
    <font>
      <b/>
      <sz val="10"/>
      <color indexed="56"/>
      <name val="Arial"/>
      <family val="2"/>
    </font>
    <font>
      <sz val="10"/>
      <color indexed="9"/>
      <name val="Arial"/>
      <family val="2"/>
    </font>
    <font>
      <sz val="8"/>
      <name val="Tahoma"/>
      <family val="2"/>
    </font>
    <font>
      <u val="single"/>
      <sz val="7"/>
      <color theme="11"/>
      <name val="Arial"/>
      <family val="2"/>
    </font>
    <font>
      <sz val="10"/>
      <color rgb="FF00B050"/>
      <name val="Arial"/>
      <family val="2"/>
    </font>
    <font>
      <sz val="10"/>
      <color rgb="FFFF0000"/>
      <name val="Arial"/>
      <family val="2"/>
    </font>
    <font>
      <b/>
      <sz val="10"/>
      <color theme="3"/>
      <name val="Arial"/>
      <family val="2"/>
    </font>
    <font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40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Alignment="0" applyProtection="0"/>
    <xf numFmtId="0" fontId="8" fillId="16" borderId="5" applyNumberFormat="0" applyAlignment="0" applyProtection="0"/>
    <xf numFmtId="9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44">
    <xf numFmtId="0" fontId="0" fillId="0" borderId="0" xfId="0" applyAlignment="1">
      <alignment/>
    </xf>
    <xf numFmtId="0" fontId="0" fillId="16" borderId="10" xfId="0" applyFill="1" applyBorder="1" applyAlignment="1">
      <alignment/>
    </xf>
    <xf numFmtId="0" fontId="0" fillId="16" borderId="11" xfId="0" applyFill="1" applyBorder="1" applyAlignment="1">
      <alignment/>
    </xf>
    <xf numFmtId="0" fontId="19" fillId="16" borderId="11" xfId="0" applyFont="1" applyFill="1" applyBorder="1" applyAlignment="1">
      <alignment horizontal="center" vertical="center"/>
    </xf>
    <xf numFmtId="0" fontId="19" fillId="16" borderId="12" xfId="0" applyFont="1" applyFill="1" applyBorder="1" applyAlignment="1">
      <alignment horizontal="center" vertical="center"/>
    </xf>
    <xf numFmtId="0" fontId="0" fillId="16" borderId="13" xfId="0" applyFill="1" applyBorder="1" applyAlignment="1">
      <alignment/>
    </xf>
    <xf numFmtId="1" fontId="21" fillId="0" borderId="0" xfId="0" applyNumberFormat="1" applyFont="1" applyAlignment="1">
      <alignment/>
    </xf>
    <xf numFmtId="0" fontId="18" fillId="0" borderId="14" xfId="0" applyFont="1" applyBorder="1" applyAlignment="1">
      <alignment wrapText="1"/>
    </xf>
    <xf numFmtId="0" fontId="22" fillId="0" borderId="14" xfId="0" applyFont="1" applyBorder="1" applyAlignment="1">
      <alignment wrapText="1"/>
    </xf>
    <xf numFmtId="0" fontId="21" fillId="0" borderId="14" xfId="0" applyFont="1" applyBorder="1" applyAlignment="1">
      <alignment/>
    </xf>
    <xf numFmtId="0" fontId="23" fillId="0" borderId="14" xfId="0" applyFont="1" applyBorder="1" applyAlignment="1">
      <alignment wrapText="1"/>
    </xf>
    <xf numFmtId="0" fontId="23" fillId="0" borderId="14" xfId="0" applyFont="1" applyFill="1" applyBorder="1" applyAlignment="1">
      <alignment wrapText="1"/>
    </xf>
    <xf numFmtId="0" fontId="20" fillId="0" borderId="15" xfId="0" applyFont="1" applyBorder="1" applyAlignment="1">
      <alignment wrapText="1"/>
    </xf>
    <xf numFmtId="0" fontId="18" fillId="0" borderId="16" xfId="0" applyFont="1" applyBorder="1" applyAlignment="1">
      <alignment horizontal="center" vertical="center" wrapText="1"/>
    </xf>
    <xf numFmtId="1" fontId="21" fillId="0" borderId="17" xfId="0" applyNumberFormat="1" applyFont="1" applyBorder="1" applyAlignment="1">
      <alignment/>
    </xf>
    <xf numFmtId="0" fontId="0" fillId="0" borderId="14" xfId="0" applyBorder="1" applyAlignment="1">
      <alignment/>
    </xf>
    <xf numFmtId="0" fontId="18" fillId="0" borderId="14" xfId="0" applyFont="1" applyBorder="1" applyAlignment="1">
      <alignment/>
    </xf>
    <xf numFmtId="0" fontId="18" fillId="0" borderId="10" xfId="0" applyFont="1" applyBorder="1" applyAlignment="1">
      <alignment/>
    </xf>
    <xf numFmtId="0" fontId="22" fillId="0" borderId="10" xfId="0" applyFont="1" applyBorder="1" applyAlignment="1">
      <alignment wrapText="1"/>
    </xf>
    <xf numFmtId="0" fontId="0" fillId="0" borderId="14" xfId="0" applyFont="1" applyBorder="1" applyAlignment="1">
      <alignment/>
    </xf>
    <xf numFmtId="0" fontId="26" fillId="0" borderId="14" xfId="0" applyFont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center"/>
    </xf>
    <xf numFmtId="0" fontId="18" fillId="0" borderId="14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/>
    </xf>
    <xf numFmtId="0" fontId="18" fillId="0" borderId="14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Alignment="1">
      <alignment horizontal="center"/>
    </xf>
    <xf numFmtId="0" fontId="18" fillId="0" borderId="18" xfId="0" applyFont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0" fontId="29" fillId="0" borderId="10" xfId="0" applyFont="1" applyBorder="1" applyAlignment="1">
      <alignment wrapText="1"/>
    </xf>
    <xf numFmtId="0" fontId="22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18" fillId="0" borderId="18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0" fontId="26" fillId="0" borderId="13" xfId="0" applyFont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27" fillId="0" borderId="19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/>
    </xf>
    <xf numFmtId="0" fontId="26" fillId="0" borderId="14" xfId="0" applyFont="1" applyBorder="1" applyAlignment="1">
      <alignment/>
    </xf>
    <xf numFmtId="0" fontId="22" fillId="0" borderId="14" xfId="0" applyFont="1" applyBorder="1" applyAlignment="1">
      <alignment horizontal="left" vertical="center" wrapText="1"/>
    </xf>
    <xf numFmtId="0" fontId="0" fillId="0" borderId="2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26" fillId="0" borderId="18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27" fillId="0" borderId="21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0" fontId="26" fillId="0" borderId="14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29" fillId="0" borderId="14" xfId="0" applyFont="1" applyBorder="1" applyAlignment="1">
      <alignment horizontal="left" vertical="center"/>
    </xf>
    <xf numFmtId="0" fontId="26" fillId="0" borderId="18" xfId="0" applyFont="1" applyFill="1" applyBorder="1" applyAlignment="1">
      <alignment horizontal="center" vertical="center" wrapText="1"/>
    </xf>
    <xf numFmtId="1" fontId="27" fillId="0" borderId="10" xfId="0" applyNumberFormat="1" applyFont="1" applyFill="1" applyBorder="1" applyAlignment="1">
      <alignment horizontal="center"/>
    </xf>
    <xf numFmtId="1" fontId="27" fillId="0" borderId="10" xfId="0" applyNumberFormat="1" applyFont="1" applyBorder="1" applyAlignment="1">
      <alignment horizontal="center"/>
    </xf>
    <xf numFmtId="0" fontId="26" fillId="0" borderId="14" xfId="0" applyFont="1" applyBorder="1" applyAlignment="1">
      <alignment horizontal="center" vertical="center" wrapText="1"/>
    </xf>
    <xf numFmtId="0" fontId="22" fillId="0" borderId="14" xfId="0" applyFont="1" applyBorder="1" applyAlignment="1">
      <alignment/>
    </xf>
    <xf numFmtId="0" fontId="32" fillId="0" borderId="14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0" xfId="0" applyBorder="1" applyAlignment="1">
      <alignment/>
    </xf>
    <xf numFmtId="0" fontId="18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26" fillId="0" borderId="10" xfId="0" applyFont="1" applyBorder="1" applyAlignment="1">
      <alignment/>
    </xf>
    <xf numFmtId="0" fontId="32" fillId="0" borderId="14" xfId="0" applyFont="1" applyBorder="1" applyAlignment="1">
      <alignment horizontal="center"/>
    </xf>
    <xf numFmtId="0" fontId="26" fillId="0" borderId="14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/>
    </xf>
    <xf numFmtId="0" fontId="18" fillId="24" borderId="14" xfId="0" applyFont="1" applyFill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26" fillId="0" borderId="14" xfId="0" applyFont="1" applyFill="1" applyBorder="1" applyAlignment="1">
      <alignment/>
    </xf>
    <xf numFmtId="0" fontId="26" fillId="0" borderId="21" xfId="0" applyFont="1" applyFill="1" applyBorder="1" applyAlignment="1">
      <alignment/>
    </xf>
    <xf numFmtId="0" fontId="0" fillId="0" borderId="0" xfId="0" applyFill="1" applyBorder="1" applyAlignment="1">
      <alignment/>
    </xf>
    <xf numFmtId="3" fontId="18" fillId="0" borderId="14" xfId="0" applyNumberFormat="1" applyFont="1" applyFill="1" applyBorder="1" applyAlignment="1">
      <alignment horizontal="center"/>
    </xf>
    <xf numFmtId="1" fontId="27" fillId="24" borderId="10" xfId="0" applyNumberFormat="1" applyFont="1" applyFill="1" applyBorder="1" applyAlignment="1">
      <alignment horizontal="center"/>
    </xf>
    <xf numFmtId="1" fontId="27" fillId="0" borderId="19" xfId="0" applyNumberFormat="1" applyFont="1" applyBorder="1" applyAlignment="1">
      <alignment horizontal="center"/>
    </xf>
    <xf numFmtId="0" fontId="22" fillId="0" borderId="10" xfId="0" applyFont="1" applyBorder="1" applyAlignment="1">
      <alignment/>
    </xf>
    <xf numFmtId="1" fontId="27" fillId="0" borderId="13" xfId="0" applyNumberFormat="1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22" fillId="0" borderId="19" xfId="0" applyFont="1" applyBorder="1" applyAlignment="1">
      <alignment/>
    </xf>
    <xf numFmtId="49" fontId="18" fillId="0" borderId="12" xfId="0" applyNumberFormat="1" applyFont="1" applyBorder="1" applyAlignment="1">
      <alignment horizontal="center" wrapText="1"/>
    </xf>
    <xf numFmtId="0" fontId="38" fillId="0" borderId="0" xfId="0" applyFont="1" applyBorder="1" applyAlignment="1">
      <alignment horizontal="left" vertical="center" wrapText="1"/>
    </xf>
    <xf numFmtId="0" fontId="22" fillId="19" borderId="0" xfId="0" applyFont="1" applyFill="1" applyBorder="1" applyAlignment="1">
      <alignment vertical="center" wrapText="1"/>
    </xf>
    <xf numFmtId="0" fontId="29" fillId="0" borderId="0" xfId="0" applyFont="1" applyBorder="1" applyAlignment="1">
      <alignment horizontal="left" vertical="center" wrapText="1"/>
    </xf>
    <xf numFmtId="0" fontId="22" fillId="20" borderId="0" xfId="0" applyFont="1" applyFill="1" applyBorder="1" applyAlignment="1">
      <alignment vertical="center" wrapText="1"/>
    </xf>
    <xf numFmtId="0" fontId="39" fillId="0" borderId="0" xfId="0" applyFont="1" applyAlignment="1">
      <alignment/>
    </xf>
    <xf numFmtId="0" fontId="20" fillId="0" borderId="0" xfId="0" applyFont="1" applyAlignment="1">
      <alignment/>
    </xf>
    <xf numFmtId="1" fontId="27" fillId="0" borderId="22" xfId="0" applyNumberFormat="1" applyFont="1" applyBorder="1" applyAlignment="1">
      <alignment horizontal="center"/>
    </xf>
    <xf numFmtId="0" fontId="26" fillId="0" borderId="19" xfId="0" applyFont="1" applyBorder="1" applyAlignment="1">
      <alignment/>
    </xf>
    <xf numFmtId="1" fontId="27" fillId="0" borderId="23" xfId="0" applyNumberFormat="1" applyFont="1" applyBorder="1" applyAlignment="1">
      <alignment horizontal="center"/>
    </xf>
    <xf numFmtId="0" fontId="0" fillId="19" borderId="22" xfId="0" applyFill="1" applyBorder="1" applyAlignment="1">
      <alignment/>
    </xf>
    <xf numFmtId="0" fontId="0" fillId="0" borderId="22" xfId="0" applyFont="1" applyBorder="1" applyAlignment="1">
      <alignment/>
    </xf>
    <xf numFmtId="0" fontId="26" fillId="0" borderId="22" xfId="0" applyFont="1" applyBorder="1" applyAlignment="1">
      <alignment/>
    </xf>
    <xf numFmtId="0" fontId="26" fillId="0" borderId="22" xfId="0" applyFont="1" applyFill="1" applyBorder="1" applyAlignment="1">
      <alignment horizontal="center" wrapText="1"/>
    </xf>
    <xf numFmtId="49" fontId="18" fillId="0" borderId="22" xfId="0" applyNumberFormat="1" applyFont="1" applyBorder="1" applyAlignment="1">
      <alignment horizontal="center" wrapText="1"/>
    </xf>
    <xf numFmtId="0" fontId="0" fillId="0" borderId="23" xfId="0" applyFont="1" applyBorder="1" applyAlignment="1">
      <alignment/>
    </xf>
    <xf numFmtId="0" fontId="26" fillId="0" borderId="23" xfId="0" applyFont="1" applyBorder="1" applyAlignment="1">
      <alignment/>
    </xf>
    <xf numFmtId="0" fontId="26" fillId="0" borderId="23" xfId="0" applyFont="1" applyFill="1" applyBorder="1" applyAlignment="1">
      <alignment horizontal="center" wrapText="1"/>
    </xf>
    <xf numFmtId="49" fontId="18" fillId="0" borderId="23" xfId="0" applyNumberFormat="1" applyFont="1" applyBorder="1" applyAlignment="1">
      <alignment horizontal="center" wrapText="1"/>
    </xf>
    <xf numFmtId="1" fontId="21" fillId="0" borderId="22" xfId="0" applyNumberFormat="1" applyFont="1" applyBorder="1" applyAlignment="1">
      <alignment/>
    </xf>
    <xf numFmtId="0" fontId="18" fillId="24" borderId="22" xfId="36" applyNumberFormat="1" applyFont="1" applyFill="1" applyBorder="1" applyAlignment="1" applyProtection="1">
      <alignment horizontal="left" vertical="center"/>
      <protection/>
    </xf>
    <xf numFmtId="49" fontId="18" fillId="0" borderId="22" xfId="0" applyNumberFormat="1" applyFont="1" applyFill="1" applyBorder="1" applyAlignment="1">
      <alignment horizontal="center" wrapText="1"/>
    </xf>
    <xf numFmtId="0" fontId="0" fillId="19" borderId="24" xfId="0" applyFill="1" applyBorder="1" applyAlignment="1">
      <alignment/>
    </xf>
    <xf numFmtId="0" fontId="0" fillId="19" borderId="25" xfId="0" applyFill="1" applyBorder="1" applyAlignment="1">
      <alignment/>
    </xf>
    <xf numFmtId="1" fontId="21" fillId="0" borderId="26" xfId="0" applyNumberFormat="1" applyFont="1" applyBorder="1" applyAlignment="1">
      <alignment/>
    </xf>
    <xf numFmtId="0" fontId="22" fillId="0" borderId="27" xfId="0" applyFont="1" applyBorder="1" applyAlignment="1">
      <alignment/>
    </xf>
    <xf numFmtId="0" fontId="22" fillId="0" borderId="21" xfId="0" applyFont="1" applyBorder="1" applyAlignment="1">
      <alignment/>
    </xf>
    <xf numFmtId="0" fontId="22" fillId="0" borderId="26" xfId="0" applyFont="1" applyBorder="1" applyAlignment="1">
      <alignment/>
    </xf>
    <xf numFmtId="0" fontId="22" fillId="0" borderId="26" xfId="0" applyFont="1" applyFill="1" applyBorder="1" applyAlignment="1">
      <alignment/>
    </xf>
    <xf numFmtId="0" fontId="18" fillId="24" borderId="21" xfId="36" applyNumberFormat="1" applyFont="1" applyFill="1" applyBorder="1" applyAlignment="1" applyProtection="1">
      <alignment horizontal="left" vertical="center"/>
      <protection/>
    </xf>
    <xf numFmtId="0" fontId="18" fillId="24" borderId="28" xfId="36" applyNumberFormat="1" applyFont="1" applyFill="1" applyBorder="1" applyAlignment="1" applyProtection="1">
      <alignment horizontal="left" vertical="center"/>
      <protection/>
    </xf>
    <xf numFmtId="0" fontId="18" fillId="24" borderId="26" xfId="36" applyNumberFormat="1" applyFont="1" applyFill="1" applyBorder="1" applyAlignment="1" applyProtection="1">
      <alignment horizontal="left" vertical="center"/>
      <protection/>
    </xf>
    <xf numFmtId="0" fontId="0" fillId="0" borderId="22" xfId="0" applyBorder="1" applyAlignment="1">
      <alignment/>
    </xf>
    <xf numFmtId="1" fontId="27" fillId="25" borderId="13" xfId="0" applyNumberFormat="1" applyFont="1" applyFill="1" applyBorder="1" applyAlignment="1">
      <alignment horizontal="center"/>
    </xf>
    <xf numFmtId="1" fontId="27" fillId="25" borderId="22" xfId="0" applyNumberFormat="1" applyFont="1" applyFill="1" applyBorder="1" applyAlignment="1">
      <alignment horizontal="center"/>
    </xf>
    <xf numFmtId="0" fontId="0" fillId="26" borderId="25" xfId="0" applyFill="1" applyBorder="1" applyAlignment="1">
      <alignment/>
    </xf>
    <xf numFmtId="0" fontId="22" fillId="0" borderId="14" xfId="0" applyFont="1" applyBorder="1" applyAlignment="1">
      <alignment horizontal="left"/>
    </xf>
    <xf numFmtId="0" fontId="0" fillId="20" borderId="22" xfId="0" applyFill="1" applyBorder="1" applyAlignment="1">
      <alignment/>
    </xf>
    <xf numFmtId="0" fontId="31" fillId="20" borderId="22" xfId="0" applyFont="1" applyFill="1" applyBorder="1" applyAlignment="1">
      <alignment/>
    </xf>
    <xf numFmtId="0" fontId="0" fillId="25" borderId="12" xfId="0" applyFont="1" applyFill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27" borderId="22" xfId="0" applyFill="1" applyBorder="1" applyAlignment="1">
      <alignment/>
    </xf>
    <xf numFmtId="0" fontId="0" fillId="28" borderId="22" xfId="0" applyFill="1" applyBorder="1" applyAlignment="1">
      <alignment/>
    </xf>
    <xf numFmtId="0" fontId="47" fillId="28" borderId="22" xfId="0" applyFont="1" applyFill="1" applyBorder="1" applyAlignment="1">
      <alignment/>
    </xf>
    <xf numFmtId="0" fontId="0" fillId="24" borderId="22" xfId="0" applyFill="1" applyBorder="1" applyAlignment="1">
      <alignment/>
    </xf>
    <xf numFmtId="0" fontId="0" fillId="26" borderId="22" xfId="0" applyFill="1" applyBorder="1" applyAlignment="1">
      <alignment/>
    </xf>
    <xf numFmtId="0" fontId="0" fillId="0" borderId="22" xfId="0" applyFill="1" applyBorder="1" applyAlignment="1">
      <alignment/>
    </xf>
    <xf numFmtId="1" fontId="0" fillId="0" borderId="0" xfId="0" applyNumberFormat="1" applyAlignment="1">
      <alignment/>
    </xf>
    <xf numFmtId="0" fontId="0" fillId="0" borderId="12" xfId="0" applyFont="1" applyBorder="1" applyAlignment="1">
      <alignment wrapText="1"/>
    </xf>
    <xf numFmtId="0" fontId="18" fillId="0" borderId="13" xfId="0" applyFont="1" applyBorder="1" applyAlignment="1">
      <alignment/>
    </xf>
    <xf numFmtId="0" fontId="18" fillId="0" borderId="19" xfId="0" applyFont="1" applyBorder="1" applyAlignment="1">
      <alignment/>
    </xf>
    <xf numFmtId="0" fontId="18" fillId="19" borderId="22" xfId="0" applyFont="1" applyFill="1" applyBorder="1" applyAlignment="1">
      <alignment horizontal="left" vertical="center" wrapText="1"/>
    </xf>
    <xf numFmtId="0" fontId="18" fillId="20" borderId="22" xfId="0" applyFont="1" applyFill="1" applyBorder="1" applyAlignment="1">
      <alignment horizontal="left" vertical="center" wrapText="1"/>
    </xf>
    <xf numFmtId="0" fontId="18" fillId="19" borderId="22" xfId="0" applyFont="1" applyFill="1" applyBorder="1" applyAlignment="1">
      <alignment horizontal="left" vertical="center"/>
    </xf>
    <xf numFmtId="0" fontId="18" fillId="20" borderId="22" xfId="0" applyFont="1" applyFill="1" applyBorder="1" applyAlignment="1">
      <alignment horizontal="left" vertical="center"/>
    </xf>
    <xf numFmtId="0" fontId="28" fillId="0" borderId="22" xfId="0" applyFont="1" applyFill="1" applyBorder="1" applyAlignment="1">
      <alignment/>
    </xf>
    <xf numFmtId="0" fontId="18" fillId="0" borderId="22" xfId="0" applyFont="1" applyBorder="1" applyAlignment="1">
      <alignment horizontal="left" vertical="center"/>
    </xf>
    <xf numFmtId="0" fontId="25" fillId="19" borderId="22" xfId="0" applyFont="1" applyFill="1" applyBorder="1" applyAlignment="1">
      <alignment horizontal="left" vertical="center"/>
    </xf>
    <xf numFmtId="0" fontId="30" fillId="19" borderId="22" xfId="0" applyFont="1" applyFill="1" applyBorder="1" applyAlignment="1">
      <alignment/>
    </xf>
    <xf numFmtId="0" fontId="0" fillId="19" borderId="22" xfId="0" applyFill="1" applyBorder="1" applyAlignment="1">
      <alignment/>
    </xf>
    <xf numFmtId="0" fontId="28" fillId="19" borderId="22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34" fillId="0" borderId="22" xfId="0" applyFont="1" applyBorder="1" applyAlignment="1">
      <alignment/>
    </xf>
    <xf numFmtId="0" fontId="0" fillId="19" borderId="22" xfId="0" applyFont="1" applyFill="1" applyBorder="1" applyAlignment="1">
      <alignment/>
    </xf>
    <xf numFmtId="0" fontId="0" fillId="27" borderId="24" xfId="0" applyFill="1" applyBorder="1" applyAlignment="1">
      <alignment/>
    </xf>
    <xf numFmtId="0" fontId="25" fillId="19" borderId="24" xfId="0" applyFont="1" applyFill="1" applyBorder="1" applyAlignment="1">
      <alignment horizontal="left" vertical="center"/>
    </xf>
    <xf numFmtId="0" fontId="18" fillId="19" borderId="24" xfId="0" applyFont="1" applyFill="1" applyBorder="1" applyAlignment="1">
      <alignment horizontal="left" vertical="center"/>
    </xf>
    <xf numFmtId="0" fontId="0" fillId="0" borderId="0" xfId="0" applyBorder="1" applyAlignment="1">
      <alignment wrapText="1"/>
    </xf>
    <xf numFmtId="0" fontId="0" fillId="19" borderId="24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Border="1" applyAlignment="1">
      <alignment/>
    </xf>
    <xf numFmtId="0" fontId="18" fillId="0" borderId="25" xfId="0" applyFont="1" applyBorder="1" applyAlignment="1">
      <alignment horizontal="left" vertical="center"/>
    </xf>
    <xf numFmtId="0" fontId="18" fillId="0" borderId="0" xfId="0" applyFont="1" applyBorder="1" applyAlignment="1">
      <alignment wrapText="1"/>
    </xf>
    <xf numFmtId="0" fontId="18" fillId="0" borderId="0" xfId="0" applyFont="1" applyFill="1" applyBorder="1" applyAlignment="1">
      <alignment/>
    </xf>
    <xf numFmtId="0" fontId="18" fillId="19" borderId="25" xfId="0" applyFont="1" applyFill="1" applyBorder="1" applyAlignment="1">
      <alignment horizontal="left" vertical="center"/>
    </xf>
    <xf numFmtId="0" fontId="0" fillId="19" borderId="24" xfId="0" applyFont="1" applyFill="1" applyBorder="1" applyAlignment="1">
      <alignment/>
    </xf>
    <xf numFmtId="0" fontId="0" fillId="0" borderId="25" xfId="0" applyFill="1" applyBorder="1" applyAlignment="1">
      <alignment/>
    </xf>
    <xf numFmtId="0" fontId="28" fillId="19" borderId="24" xfId="0" applyFont="1" applyFill="1" applyBorder="1" applyAlignment="1">
      <alignment/>
    </xf>
    <xf numFmtId="0" fontId="0" fillId="19" borderId="25" xfId="0" applyFill="1" applyBorder="1" applyAlignment="1">
      <alignment/>
    </xf>
    <xf numFmtId="0" fontId="0" fillId="0" borderId="29" xfId="0" applyBorder="1" applyAlignment="1">
      <alignment/>
    </xf>
    <xf numFmtId="0" fontId="18" fillId="0" borderId="29" xfId="0" applyFont="1" applyBorder="1" applyAlignment="1">
      <alignment horizontal="left" vertical="center"/>
    </xf>
    <xf numFmtId="0" fontId="18" fillId="0" borderId="29" xfId="0" applyFont="1" applyBorder="1" applyAlignment="1">
      <alignment horizontal="left" vertical="center" wrapText="1"/>
    </xf>
    <xf numFmtId="0" fontId="0" fillId="0" borderId="30" xfId="0" applyFill="1" applyBorder="1" applyAlignment="1">
      <alignment/>
    </xf>
    <xf numFmtId="0" fontId="0" fillId="0" borderId="29" xfId="0" applyFill="1" applyBorder="1" applyAlignment="1">
      <alignment/>
    </xf>
    <xf numFmtId="0" fontId="33" fillId="0" borderId="29" xfId="0" applyFont="1" applyBorder="1" applyAlignment="1">
      <alignment/>
    </xf>
    <xf numFmtId="0" fontId="0" fillId="29" borderId="29" xfId="0" applyFont="1" applyFill="1" applyBorder="1" applyAlignment="1">
      <alignment/>
    </xf>
    <xf numFmtId="0" fontId="0" fillId="29" borderId="24" xfId="0" applyFill="1" applyBorder="1" applyAlignment="1">
      <alignment/>
    </xf>
    <xf numFmtId="0" fontId="0" fillId="29" borderId="24" xfId="0" applyFont="1" applyFill="1" applyBorder="1" applyAlignment="1">
      <alignment/>
    </xf>
    <xf numFmtId="0" fontId="0" fillId="29" borderId="22" xfId="0" applyFill="1" applyBorder="1" applyAlignment="1">
      <alignment/>
    </xf>
    <xf numFmtId="0" fontId="0" fillId="30" borderId="22" xfId="0" applyFill="1" applyBorder="1" applyAlignment="1">
      <alignment/>
    </xf>
    <xf numFmtId="0" fontId="28" fillId="29" borderId="22" xfId="0" applyFont="1" applyFill="1" applyBorder="1" applyAlignment="1">
      <alignment/>
    </xf>
    <xf numFmtId="0" fontId="28" fillId="29" borderId="24" xfId="0" applyFont="1" applyFill="1" applyBorder="1" applyAlignment="1">
      <alignment/>
    </xf>
    <xf numFmtId="0" fontId="0" fillId="29" borderId="22" xfId="0" applyFont="1" applyFill="1" applyBorder="1" applyAlignment="1">
      <alignment/>
    </xf>
    <xf numFmtId="0" fontId="0" fillId="30" borderId="22" xfId="0" applyFont="1" applyFill="1" applyBorder="1" applyAlignment="1">
      <alignment/>
    </xf>
    <xf numFmtId="0" fontId="0" fillId="30" borderId="24" xfId="0" applyFill="1" applyBorder="1" applyAlignment="1">
      <alignment/>
    </xf>
    <xf numFmtId="0" fontId="0" fillId="0" borderId="31" xfId="0" applyBorder="1" applyAlignment="1">
      <alignment/>
    </xf>
    <xf numFmtId="0" fontId="0" fillId="31" borderId="32" xfId="0" applyFill="1" applyBorder="1" applyAlignment="1">
      <alignment/>
    </xf>
    <xf numFmtId="0" fontId="18" fillId="31" borderId="32" xfId="0" applyFont="1" applyFill="1" applyBorder="1" applyAlignment="1">
      <alignment/>
    </xf>
    <xf numFmtId="0" fontId="0" fillId="32" borderId="32" xfId="0" applyFill="1" applyBorder="1" applyAlignment="1">
      <alignment/>
    </xf>
    <xf numFmtId="0" fontId="24" fillId="0" borderId="22" xfId="0" applyFont="1" applyBorder="1" applyAlignment="1">
      <alignment horizontal="center" vertical="center"/>
    </xf>
    <xf numFmtId="3" fontId="18" fillId="0" borderId="22" xfId="0" applyNumberFormat="1" applyFont="1" applyFill="1" applyBorder="1" applyAlignment="1">
      <alignment horizontal="center"/>
    </xf>
    <xf numFmtId="0" fontId="0" fillId="0" borderId="32" xfId="0" applyFont="1" applyBorder="1" applyAlignment="1">
      <alignment/>
    </xf>
    <xf numFmtId="0" fontId="26" fillId="0" borderId="32" xfId="0" applyFont="1" applyBorder="1" applyAlignment="1">
      <alignment/>
    </xf>
    <xf numFmtId="0" fontId="37" fillId="32" borderId="32" xfId="0" applyFont="1" applyFill="1" applyBorder="1" applyAlignment="1">
      <alignment/>
    </xf>
    <xf numFmtId="49" fontId="18" fillId="0" borderId="33" xfId="0" applyNumberFormat="1" applyFont="1" applyFill="1" applyBorder="1" applyAlignment="1">
      <alignment horizontal="center" wrapText="1"/>
    </xf>
    <xf numFmtId="1" fontId="27" fillId="0" borderId="23" xfId="0" applyNumberFormat="1" applyFont="1" applyFill="1" applyBorder="1" applyAlignment="1">
      <alignment horizontal="center"/>
    </xf>
    <xf numFmtId="1" fontId="27" fillId="0" borderId="22" xfId="0" applyNumberFormat="1" applyFont="1" applyFill="1" applyBorder="1" applyAlignment="1">
      <alignment horizontal="center"/>
    </xf>
    <xf numFmtId="0" fontId="18" fillId="0" borderId="20" xfId="0" applyFont="1" applyBorder="1" applyAlignment="1">
      <alignment/>
    </xf>
    <xf numFmtId="0" fontId="25" fillId="19" borderId="24" xfId="0" applyFont="1" applyFill="1" applyBorder="1" applyAlignment="1">
      <alignment horizontal="left" vertical="center" wrapText="1"/>
    </xf>
    <xf numFmtId="0" fontId="0" fillId="31" borderId="34" xfId="0" applyFill="1" applyBorder="1" applyAlignment="1">
      <alignment/>
    </xf>
    <xf numFmtId="0" fontId="24" fillId="0" borderId="31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 wrapText="1"/>
    </xf>
    <xf numFmtId="0" fontId="18" fillId="24" borderId="29" xfId="36" applyNumberFormat="1" applyFont="1" applyFill="1" applyBorder="1" applyAlignment="1" applyProtection="1">
      <alignment horizontal="left" vertical="center"/>
      <protection/>
    </xf>
    <xf numFmtId="0" fontId="24" fillId="0" borderId="33" xfId="0" applyFont="1" applyBorder="1" applyAlignment="1">
      <alignment horizontal="center" vertical="center"/>
    </xf>
    <xf numFmtId="0" fontId="0" fillId="19" borderId="33" xfId="0" applyFill="1" applyBorder="1" applyAlignment="1">
      <alignment/>
    </xf>
    <xf numFmtId="0" fontId="0" fillId="0" borderId="33" xfId="0" applyFont="1" applyBorder="1" applyAlignment="1">
      <alignment/>
    </xf>
    <xf numFmtId="0" fontId="26" fillId="0" borderId="33" xfId="0" applyFont="1" applyBorder="1" applyAlignment="1">
      <alignment/>
    </xf>
    <xf numFmtId="0" fontId="0" fillId="25" borderId="24" xfId="0" applyFont="1" applyFill="1" applyBorder="1" applyAlignment="1">
      <alignment/>
    </xf>
    <xf numFmtId="0" fontId="0" fillId="25" borderId="22" xfId="0" applyFont="1" applyFill="1" applyBorder="1" applyAlignment="1">
      <alignment/>
    </xf>
    <xf numFmtId="0" fontId="26" fillId="25" borderId="22" xfId="0" applyFont="1" applyFill="1" applyBorder="1" applyAlignment="1">
      <alignment/>
    </xf>
    <xf numFmtId="0" fontId="26" fillId="25" borderId="22" xfId="0" applyFont="1" applyFill="1" applyBorder="1" applyAlignment="1">
      <alignment horizontal="center" wrapText="1"/>
    </xf>
    <xf numFmtId="3" fontId="18" fillId="25" borderId="14" xfId="0" applyNumberFormat="1" applyFont="1" applyFill="1" applyBorder="1" applyAlignment="1">
      <alignment horizontal="center"/>
    </xf>
    <xf numFmtId="49" fontId="18" fillId="25" borderId="22" xfId="0" applyNumberFormat="1" applyFont="1" applyFill="1" applyBorder="1" applyAlignment="1">
      <alignment horizontal="center" wrapText="1"/>
    </xf>
    <xf numFmtId="0" fontId="18" fillId="0" borderId="23" xfId="0" applyFont="1" applyBorder="1" applyAlignment="1">
      <alignment/>
    </xf>
    <xf numFmtId="0" fontId="36" fillId="32" borderId="32" xfId="0" applyFont="1" applyFill="1" applyBorder="1" applyAlignment="1">
      <alignment horizontal="center"/>
    </xf>
    <xf numFmtId="0" fontId="18" fillId="0" borderId="23" xfId="0" applyFont="1" applyBorder="1" applyAlignment="1">
      <alignment horizontal="center"/>
    </xf>
    <xf numFmtId="0" fontId="0" fillId="0" borderId="36" xfId="0" applyFont="1" applyBorder="1" applyAlignment="1">
      <alignment/>
    </xf>
    <xf numFmtId="0" fontId="0" fillId="0" borderId="37" xfId="0" applyBorder="1" applyAlignment="1">
      <alignment/>
    </xf>
    <xf numFmtId="0" fontId="0" fillId="0" borderId="38" xfId="0" applyFont="1" applyBorder="1" applyAlignment="1">
      <alignment/>
    </xf>
    <xf numFmtId="1" fontId="0" fillId="0" borderId="38" xfId="0" applyNumberFormat="1" applyBorder="1" applyAlignment="1">
      <alignment/>
    </xf>
    <xf numFmtId="0" fontId="18" fillId="16" borderId="1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8" fillId="0" borderId="14" xfId="0" applyFont="1" applyBorder="1" applyAlignment="1">
      <alignment horizontal="center" wrapText="1"/>
    </xf>
    <xf numFmtId="0" fontId="18" fillId="0" borderId="39" xfId="0" applyFont="1" applyBorder="1" applyAlignment="1">
      <alignment horizontal="center"/>
    </xf>
    <xf numFmtId="0" fontId="0" fillId="0" borderId="0" xfId="0" applyFont="1" applyAlignment="1">
      <alignment horizontal="center"/>
    </xf>
    <xf numFmtId="3" fontId="25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48" fillId="27" borderId="22" xfId="0" applyFont="1" applyFill="1" applyBorder="1" applyAlignment="1">
      <alignment/>
    </xf>
    <xf numFmtId="0" fontId="0" fillId="0" borderId="40" xfId="0" applyBorder="1" applyAlignment="1">
      <alignment/>
    </xf>
    <xf numFmtId="1" fontId="0" fillId="0" borderId="0" xfId="0" applyNumberFormat="1" applyBorder="1" applyAlignment="1">
      <alignment/>
    </xf>
    <xf numFmtId="0" fontId="0" fillId="0" borderId="41" xfId="0" applyBorder="1" applyAlignment="1">
      <alignment/>
    </xf>
    <xf numFmtId="0" fontId="35" fillId="0" borderId="42" xfId="0" applyFont="1" applyBorder="1" applyAlignment="1">
      <alignment/>
    </xf>
    <xf numFmtId="0" fontId="26" fillId="0" borderId="39" xfId="0" applyFont="1" applyBorder="1" applyAlignment="1">
      <alignment horizontal="center"/>
    </xf>
    <xf numFmtId="0" fontId="0" fillId="0" borderId="33" xfId="0" applyFill="1" applyBorder="1" applyAlignment="1">
      <alignment/>
    </xf>
    <xf numFmtId="0" fontId="18" fillId="24" borderId="23" xfId="36" applyNumberFormat="1" applyFont="1" applyFill="1" applyBorder="1" applyAlignment="1" applyProtection="1">
      <alignment horizontal="left" vertical="center"/>
      <protection/>
    </xf>
    <xf numFmtId="0" fontId="24" fillId="0" borderId="23" xfId="0" applyFont="1" applyBorder="1" applyAlignment="1">
      <alignment horizontal="center" vertical="center"/>
    </xf>
    <xf numFmtId="0" fontId="0" fillId="32" borderId="43" xfId="0" applyFill="1" applyBorder="1" applyAlignment="1">
      <alignment/>
    </xf>
    <xf numFmtId="0" fontId="49" fillId="0" borderId="23" xfId="0" applyFont="1" applyBorder="1" applyAlignment="1">
      <alignment horizontal="center"/>
    </xf>
    <xf numFmtId="0" fontId="0" fillId="30" borderId="26" xfId="0" applyFill="1" applyBorder="1" applyAlignment="1">
      <alignment/>
    </xf>
    <xf numFmtId="0" fontId="0" fillId="24" borderId="24" xfId="0" applyFill="1" applyBorder="1" applyAlignment="1">
      <alignment/>
    </xf>
    <xf numFmtId="0" fontId="0" fillId="20" borderId="23" xfId="0" applyFill="1" applyBorder="1" applyAlignment="1">
      <alignment/>
    </xf>
    <xf numFmtId="0" fontId="0" fillId="0" borderId="44" xfId="0" applyFont="1" applyFill="1" applyBorder="1" applyAlignment="1">
      <alignment/>
    </xf>
    <xf numFmtId="0" fontId="0" fillId="24" borderId="0" xfId="0" applyFill="1" applyBorder="1" applyAlignment="1">
      <alignment/>
    </xf>
    <xf numFmtId="0" fontId="0" fillId="19" borderId="45" xfId="0" applyFill="1" applyBorder="1" applyAlignment="1">
      <alignment/>
    </xf>
    <xf numFmtId="0" fontId="0" fillId="29" borderId="23" xfId="0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2" borderId="22" xfId="0" applyFill="1" applyBorder="1" applyAlignment="1">
      <alignment/>
    </xf>
    <xf numFmtId="0" fontId="0" fillId="0" borderId="43" xfId="0" applyFill="1" applyBorder="1" applyAlignment="1">
      <alignment/>
    </xf>
    <xf numFmtId="0" fontId="20" fillId="0" borderId="14" xfId="0" applyFont="1" applyBorder="1" applyAlignment="1">
      <alignment wrapText="1"/>
    </xf>
    <xf numFmtId="0" fontId="20" fillId="0" borderId="21" xfId="0" applyFont="1" applyBorder="1" applyAlignment="1">
      <alignment horizontal="left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34"/>
  <sheetViews>
    <sheetView tabSelected="1" zoomScale="70" zoomScaleNormal="70" zoomScalePageLayoutView="0" workbookViewId="0" topLeftCell="A1">
      <pane ySplit="1" topLeftCell="A2" activePane="bottomLeft" state="frozen"/>
      <selection pane="topLeft" activeCell="A1" sqref="A1"/>
      <selection pane="bottomLeft" activeCell="AK127" sqref="AK127"/>
    </sheetView>
  </sheetViews>
  <sheetFormatPr defaultColWidth="9.140625" defaultRowHeight="12.75"/>
  <cols>
    <col min="1" max="1" width="6.00390625" style="0" customWidth="1"/>
    <col min="2" max="2" width="30.8515625" style="0" customWidth="1"/>
    <col min="3" max="3" width="8.28125" style="0" customWidth="1"/>
    <col min="4" max="21" width="8.7109375" style="0" customWidth="1"/>
    <col min="22" max="22" width="5.7109375" style="0" customWidth="1"/>
    <col min="23" max="23" width="5.140625" style="0" customWidth="1"/>
    <col min="24" max="24" width="6.7109375" style="0" customWidth="1"/>
    <col min="25" max="25" width="6.00390625" style="0" customWidth="1"/>
    <col min="26" max="26" width="4.57421875" style="0" customWidth="1"/>
    <col min="29" max="29" width="10.7109375" style="0" customWidth="1"/>
    <col min="30" max="30" width="24.57421875" style="217" customWidth="1"/>
  </cols>
  <sheetData>
    <row r="1" spans="2:30" ht="30" customHeight="1" thickBot="1"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4"/>
      <c r="N1" s="3"/>
      <c r="O1" s="3"/>
      <c r="P1" s="3"/>
      <c r="Q1" s="3"/>
      <c r="R1" s="3"/>
      <c r="S1" s="3"/>
      <c r="T1" s="3"/>
      <c r="U1" s="3"/>
      <c r="V1" s="242"/>
      <c r="W1" s="242"/>
      <c r="X1" s="242"/>
      <c r="Y1" s="242"/>
      <c r="Z1" s="242"/>
      <c r="AA1" s="5"/>
      <c r="AB1" s="5"/>
      <c r="AC1" s="5"/>
      <c r="AD1" s="213"/>
    </row>
    <row r="2" spans="1:30" ht="99.75" customHeight="1" thickBot="1">
      <c r="A2" s="6"/>
      <c r="B2" s="7" t="s">
        <v>0</v>
      </c>
      <c r="C2" s="8" t="s">
        <v>1</v>
      </c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10" t="s">
        <v>2</v>
      </c>
      <c r="W2" s="10" t="s">
        <v>3</v>
      </c>
      <c r="X2" s="10" t="s">
        <v>4</v>
      </c>
      <c r="Y2" s="11" t="s">
        <v>5</v>
      </c>
      <c r="Z2" s="11"/>
      <c r="AA2" s="12" t="s">
        <v>169</v>
      </c>
      <c r="AB2" s="12" t="s">
        <v>6</v>
      </c>
      <c r="AC2" s="12" t="s">
        <v>7</v>
      </c>
      <c r="AD2" s="13" t="s">
        <v>8</v>
      </c>
    </row>
    <row r="3" spans="1:30" ht="12.75">
      <c r="A3" s="14"/>
      <c r="C3" s="176"/>
      <c r="D3" s="188">
        <v>2000</v>
      </c>
      <c r="E3" s="130">
        <v>2001</v>
      </c>
      <c r="F3" s="130">
        <v>2002</v>
      </c>
      <c r="G3" s="130">
        <v>2003</v>
      </c>
      <c r="H3" s="130">
        <v>2004</v>
      </c>
      <c r="I3" s="130">
        <v>2005</v>
      </c>
      <c r="J3" s="130">
        <v>2006</v>
      </c>
      <c r="K3" s="130">
        <v>2007</v>
      </c>
      <c r="L3" s="130">
        <v>2008</v>
      </c>
      <c r="M3" s="131">
        <v>2009</v>
      </c>
      <c r="N3" s="131">
        <v>2010</v>
      </c>
      <c r="O3" s="131">
        <v>2011</v>
      </c>
      <c r="P3" s="131">
        <v>2012</v>
      </c>
      <c r="Q3" s="131">
        <v>2013</v>
      </c>
      <c r="R3" s="131">
        <v>2014</v>
      </c>
      <c r="S3" s="131">
        <v>2015</v>
      </c>
      <c r="T3" s="131">
        <v>2016</v>
      </c>
      <c r="U3" s="131">
        <v>2017</v>
      </c>
      <c r="V3" s="17"/>
      <c r="W3" s="15"/>
      <c r="X3" s="15"/>
      <c r="Y3" s="15"/>
      <c r="Z3" s="15"/>
      <c r="AA3" s="16"/>
      <c r="AD3" s="214"/>
    </row>
    <row r="4" spans="1:30" ht="12.75" customHeight="1">
      <c r="A4" s="6">
        <v>1</v>
      </c>
      <c r="B4" s="18" t="s">
        <v>9</v>
      </c>
      <c r="C4" s="191">
        <v>21</v>
      </c>
      <c r="D4" s="189"/>
      <c r="E4" s="132"/>
      <c r="F4" s="133"/>
      <c r="G4" s="133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33">
        <v>5</v>
      </c>
      <c r="W4" s="19">
        <v>2</v>
      </c>
      <c r="X4" s="19"/>
      <c r="Y4" s="16">
        <f aca="true" t="shared" si="0" ref="Y4:Y35">C4-V4-W4-X4</f>
        <v>14</v>
      </c>
      <c r="Z4" s="16"/>
      <c r="AA4" s="20" t="s">
        <v>10</v>
      </c>
      <c r="AB4" s="21">
        <v>720</v>
      </c>
      <c r="AC4" s="22">
        <v>370</v>
      </c>
      <c r="AD4" s="23" t="s">
        <v>11</v>
      </c>
    </row>
    <row r="5" spans="1:30" ht="12.75" customHeight="1">
      <c r="A5" s="6">
        <f aca="true" t="shared" si="1" ref="A5:A36">A4+1</f>
        <v>2</v>
      </c>
      <c r="B5" s="18" t="s">
        <v>12</v>
      </c>
      <c r="C5" s="191">
        <v>8</v>
      </c>
      <c r="D5" s="102"/>
      <c r="E5" s="134"/>
      <c r="F5" s="134"/>
      <c r="G5" s="135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33"/>
      <c r="W5" s="19"/>
      <c r="X5" s="19"/>
      <c r="Y5" s="16">
        <f t="shared" si="0"/>
        <v>8</v>
      </c>
      <c r="Z5" s="16"/>
      <c r="AA5" s="20" t="s">
        <v>10</v>
      </c>
      <c r="AB5" s="24">
        <v>265</v>
      </c>
      <c r="AC5" s="25">
        <v>201</v>
      </c>
      <c r="AD5" s="26" t="s">
        <v>13</v>
      </c>
    </row>
    <row r="6" spans="1:30" ht="12.75" customHeight="1">
      <c r="A6" s="6">
        <f t="shared" si="1"/>
        <v>3</v>
      </c>
      <c r="B6" s="18" t="s">
        <v>14</v>
      </c>
      <c r="C6" s="191">
        <v>1</v>
      </c>
      <c r="D6" s="172"/>
      <c r="E6" s="127" t="s">
        <v>15</v>
      </c>
      <c r="F6" s="136"/>
      <c r="G6" s="137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33"/>
      <c r="W6" s="19">
        <v>1</v>
      </c>
      <c r="X6" s="19"/>
      <c r="Y6" s="16">
        <f t="shared" si="0"/>
        <v>0</v>
      </c>
      <c r="Z6" s="16"/>
      <c r="AA6" s="20" t="s">
        <v>10</v>
      </c>
      <c r="AB6" s="28">
        <v>278</v>
      </c>
      <c r="AC6" s="25">
        <v>68</v>
      </c>
      <c r="AD6" s="29" t="s">
        <v>16</v>
      </c>
    </row>
    <row r="7" spans="1:30" ht="12.75" customHeight="1">
      <c r="A7" s="6">
        <f t="shared" si="1"/>
        <v>4</v>
      </c>
      <c r="B7" s="18" t="s">
        <v>17</v>
      </c>
      <c r="C7" s="191">
        <v>1</v>
      </c>
      <c r="D7" s="103"/>
      <c r="E7" s="134"/>
      <c r="F7" s="135"/>
      <c r="G7" s="135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33"/>
      <c r="W7" s="19"/>
      <c r="X7" s="19"/>
      <c r="Y7" s="16">
        <f t="shared" si="0"/>
        <v>1</v>
      </c>
      <c r="Z7" s="16"/>
      <c r="AA7" s="20" t="s">
        <v>10</v>
      </c>
      <c r="AB7" s="21">
        <v>272</v>
      </c>
      <c r="AC7" s="30">
        <v>120</v>
      </c>
      <c r="AD7" s="23" t="s">
        <v>18</v>
      </c>
    </row>
    <row r="8" spans="1:30" ht="12.75" customHeight="1">
      <c r="A8" s="6">
        <f t="shared" si="1"/>
        <v>5</v>
      </c>
      <c r="B8" s="31" t="s">
        <v>19</v>
      </c>
      <c r="C8" s="191">
        <v>4</v>
      </c>
      <c r="D8" s="160"/>
      <c r="E8" s="146"/>
      <c r="F8" s="138"/>
      <c r="G8" s="138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29"/>
      <c r="W8" s="19"/>
      <c r="X8" s="19">
        <v>3</v>
      </c>
      <c r="Y8" s="16">
        <f t="shared" si="0"/>
        <v>1</v>
      </c>
      <c r="Z8" s="16"/>
      <c r="AA8" s="20" t="s">
        <v>10</v>
      </c>
      <c r="AB8" s="21">
        <v>721</v>
      </c>
      <c r="AC8" s="30">
        <v>528</v>
      </c>
      <c r="AD8" s="23" t="s">
        <v>20</v>
      </c>
    </row>
    <row r="9" spans="1:30" ht="12.75" customHeight="1">
      <c r="A9" s="6">
        <f t="shared" si="1"/>
        <v>6</v>
      </c>
      <c r="B9" s="18" t="s">
        <v>21</v>
      </c>
      <c r="C9" s="191">
        <v>1</v>
      </c>
      <c r="D9" s="160"/>
      <c r="E9" s="147"/>
      <c r="F9" s="134"/>
      <c r="G9" s="134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33"/>
      <c r="W9" s="19"/>
      <c r="X9" s="19"/>
      <c r="Y9" s="16">
        <f t="shared" si="0"/>
        <v>1</v>
      </c>
      <c r="Z9" s="16"/>
      <c r="AA9" s="20" t="s">
        <v>10</v>
      </c>
      <c r="AB9" s="21">
        <v>432</v>
      </c>
      <c r="AC9" s="25">
        <v>177</v>
      </c>
      <c r="AD9" s="26" t="s">
        <v>22</v>
      </c>
    </row>
    <row r="10" spans="1:30" ht="12.75" customHeight="1">
      <c r="A10" s="6">
        <f t="shared" si="1"/>
        <v>7</v>
      </c>
      <c r="B10" s="18" t="s">
        <v>23</v>
      </c>
      <c r="C10" s="191">
        <v>1</v>
      </c>
      <c r="D10" s="160"/>
      <c r="E10" s="147"/>
      <c r="F10" s="134"/>
      <c r="G10" s="135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33"/>
      <c r="W10" s="19"/>
      <c r="X10" s="19"/>
      <c r="Y10" s="16">
        <f t="shared" si="0"/>
        <v>1</v>
      </c>
      <c r="Z10" s="16"/>
      <c r="AA10" s="20" t="s">
        <v>10</v>
      </c>
      <c r="AB10" s="21">
        <v>265</v>
      </c>
      <c r="AC10" s="25">
        <v>233</v>
      </c>
      <c r="AD10" s="26" t="s">
        <v>24</v>
      </c>
    </row>
    <row r="11" spans="1:30" ht="12.75" customHeight="1">
      <c r="A11" s="6">
        <f t="shared" si="1"/>
        <v>8</v>
      </c>
      <c r="B11" s="18" t="s">
        <v>25</v>
      </c>
      <c r="C11" s="191">
        <v>1</v>
      </c>
      <c r="D11" s="160"/>
      <c r="E11" s="147"/>
      <c r="F11" s="134"/>
      <c r="G11" s="135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33"/>
      <c r="W11" s="19"/>
      <c r="X11" s="19"/>
      <c r="Y11" s="16">
        <f t="shared" si="0"/>
        <v>1</v>
      </c>
      <c r="Z11" s="16"/>
      <c r="AA11" s="20" t="s">
        <v>10</v>
      </c>
      <c r="AB11" s="24">
        <v>378</v>
      </c>
      <c r="AC11" s="25">
        <v>245</v>
      </c>
      <c r="AD11" s="26" t="s">
        <v>26</v>
      </c>
    </row>
    <row r="12" spans="1:30" ht="12.75" customHeight="1">
      <c r="A12" s="6">
        <f t="shared" si="1"/>
        <v>9</v>
      </c>
      <c r="B12" s="18" t="s">
        <v>27</v>
      </c>
      <c r="C12" s="191">
        <v>3</v>
      </c>
      <c r="D12" s="160"/>
      <c r="E12" s="103"/>
      <c r="F12" s="90"/>
      <c r="G12" s="90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33"/>
      <c r="W12" s="19"/>
      <c r="X12" s="19"/>
      <c r="Y12" s="16">
        <f t="shared" si="0"/>
        <v>3</v>
      </c>
      <c r="Z12" s="16"/>
      <c r="AA12" s="20" t="s">
        <v>10</v>
      </c>
      <c r="AB12" s="23">
        <v>227</v>
      </c>
      <c r="AC12" s="30">
        <v>114</v>
      </c>
      <c r="AD12" s="23" t="s">
        <v>28</v>
      </c>
    </row>
    <row r="13" spans="1:30" ht="12.75" customHeight="1">
      <c r="A13" s="6">
        <f t="shared" si="1"/>
        <v>10</v>
      </c>
      <c r="B13" s="32" t="s">
        <v>29</v>
      </c>
      <c r="C13" s="191">
        <v>1</v>
      </c>
      <c r="D13" s="61"/>
      <c r="E13" s="152"/>
      <c r="F13" s="147"/>
      <c r="G13" s="134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33"/>
      <c r="W13" s="19"/>
      <c r="X13" s="19"/>
      <c r="Y13" s="16">
        <f t="shared" si="0"/>
        <v>1</v>
      </c>
      <c r="Z13" s="16"/>
      <c r="AA13" s="20" t="s">
        <v>10</v>
      </c>
      <c r="AB13" s="21">
        <v>609</v>
      </c>
      <c r="AC13" s="30">
        <v>150</v>
      </c>
      <c r="AD13" s="23" t="s">
        <v>16</v>
      </c>
    </row>
    <row r="14" spans="1:30" ht="12.75" customHeight="1">
      <c r="A14" s="6">
        <f t="shared" si="1"/>
        <v>11</v>
      </c>
      <c r="B14" s="32" t="s">
        <v>30</v>
      </c>
      <c r="C14" s="191">
        <v>1</v>
      </c>
      <c r="D14" s="61"/>
      <c r="E14" s="161"/>
      <c r="F14" s="147"/>
      <c r="G14" s="134"/>
      <c r="H14" s="90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33"/>
      <c r="W14" s="19"/>
      <c r="X14" s="19"/>
      <c r="Y14" s="16">
        <f t="shared" si="0"/>
        <v>1</v>
      </c>
      <c r="Z14" s="16"/>
      <c r="AA14" s="20" t="s">
        <v>10</v>
      </c>
      <c r="AB14" s="21">
        <v>241</v>
      </c>
      <c r="AC14" s="30">
        <v>201</v>
      </c>
      <c r="AD14" s="23" t="s">
        <v>31</v>
      </c>
    </row>
    <row r="15" spans="1:30" ht="12.75" customHeight="1">
      <c r="A15" s="6">
        <f t="shared" si="1"/>
        <v>12</v>
      </c>
      <c r="B15" s="18" t="s">
        <v>32</v>
      </c>
      <c r="C15" s="191">
        <v>1</v>
      </c>
      <c r="D15" s="61"/>
      <c r="E15" s="161"/>
      <c r="F15" s="146"/>
      <c r="G15" s="138"/>
      <c r="H15" s="139"/>
      <c r="I15" s="118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33"/>
      <c r="W15" s="19"/>
      <c r="X15" s="19"/>
      <c r="Y15" s="16">
        <f t="shared" si="0"/>
        <v>1</v>
      </c>
      <c r="Z15" s="16"/>
      <c r="AA15" s="20" t="s">
        <v>10</v>
      </c>
      <c r="AB15" s="21">
        <v>1141</v>
      </c>
      <c r="AC15" s="30">
        <v>900</v>
      </c>
      <c r="AD15" s="23" t="s">
        <v>33</v>
      </c>
    </row>
    <row r="16" spans="1:30" ht="12.75" customHeight="1">
      <c r="A16" s="6">
        <f t="shared" si="1"/>
        <v>13</v>
      </c>
      <c r="B16" s="18" t="s">
        <v>34</v>
      </c>
      <c r="C16" s="191">
        <v>2</v>
      </c>
      <c r="D16" s="61"/>
      <c r="E16" s="161"/>
      <c r="F16" s="146"/>
      <c r="G16" s="138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33"/>
      <c r="W16" s="19"/>
      <c r="X16" s="19"/>
      <c r="Y16" s="16">
        <f t="shared" si="0"/>
        <v>2</v>
      </c>
      <c r="Z16" s="16"/>
      <c r="AA16" s="20" t="s">
        <v>10</v>
      </c>
      <c r="AB16" s="24">
        <v>600</v>
      </c>
      <c r="AC16" s="25">
        <v>177</v>
      </c>
      <c r="AD16" s="26" t="s">
        <v>35</v>
      </c>
    </row>
    <row r="17" spans="1:30" ht="12.75" customHeight="1">
      <c r="A17" s="6">
        <f t="shared" si="1"/>
        <v>14</v>
      </c>
      <c r="B17" s="32" t="s">
        <v>36</v>
      </c>
      <c r="C17" s="191">
        <v>3</v>
      </c>
      <c r="D17" s="61"/>
      <c r="E17" s="161"/>
      <c r="F17" s="147"/>
      <c r="G17" s="134"/>
      <c r="H17" s="90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33"/>
      <c r="W17" s="19"/>
      <c r="X17" s="19"/>
      <c r="Y17" s="16">
        <f t="shared" si="0"/>
        <v>3</v>
      </c>
      <c r="Z17" s="16"/>
      <c r="AA17" s="20" t="s">
        <v>10</v>
      </c>
      <c r="AB17" s="21">
        <v>237</v>
      </c>
      <c r="AC17" s="30">
        <v>130</v>
      </c>
      <c r="AD17" s="26" t="s">
        <v>16</v>
      </c>
    </row>
    <row r="18" spans="1:30" ht="12.75" customHeight="1">
      <c r="A18" s="6">
        <f t="shared" si="1"/>
        <v>15</v>
      </c>
      <c r="B18" s="32" t="s">
        <v>37</v>
      </c>
      <c r="C18" s="191">
        <v>2</v>
      </c>
      <c r="D18" s="61"/>
      <c r="E18" s="161"/>
      <c r="F18" s="147"/>
      <c r="G18" s="134"/>
      <c r="H18" s="90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33"/>
      <c r="W18" s="19"/>
      <c r="X18" s="19"/>
      <c r="Y18" s="16">
        <f t="shared" si="0"/>
        <v>2</v>
      </c>
      <c r="Z18" s="16"/>
      <c r="AA18" s="20" t="s">
        <v>10</v>
      </c>
      <c r="AB18" s="24">
        <v>253</v>
      </c>
      <c r="AC18" s="25">
        <v>173</v>
      </c>
      <c r="AD18" s="26" t="s">
        <v>11</v>
      </c>
    </row>
    <row r="19" spans="1:30" ht="12.75" customHeight="1">
      <c r="A19" s="6">
        <f t="shared" si="1"/>
        <v>16</v>
      </c>
      <c r="B19" s="18" t="s">
        <v>38</v>
      </c>
      <c r="C19" s="191">
        <v>1</v>
      </c>
      <c r="D19" s="27"/>
      <c r="E19" s="161"/>
      <c r="F19" s="147"/>
      <c r="G19" s="140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33"/>
      <c r="W19" s="19"/>
      <c r="X19" s="19"/>
      <c r="Y19" s="16">
        <f t="shared" si="0"/>
        <v>1</v>
      </c>
      <c r="Z19" s="16"/>
      <c r="AA19" s="20" t="s">
        <v>10</v>
      </c>
      <c r="AB19" s="21">
        <v>265</v>
      </c>
      <c r="AC19" s="30">
        <v>218</v>
      </c>
      <c r="AD19" s="26" t="s">
        <v>16</v>
      </c>
    </row>
    <row r="20" spans="1:30" ht="14.25">
      <c r="A20" s="6">
        <f t="shared" si="1"/>
        <v>17</v>
      </c>
      <c r="B20" s="18" t="s">
        <v>39</v>
      </c>
      <c r="C20" s="191">
        <v>4</v>
      </c>
      <c r="D20" s="27"/>
      <c r="E20" s="161"/>
      <c r="F20" s="155"/>
      <c r="G20" s="140"/>
      <c r="H20" s="90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33"/>
      <c r="W20" s="19"/>
      <c r="X20" s="19"/>
      <c r="Y20" s="16">
        <f t="shared" si="0"/>
        <v>4</v>
      </c>
      <c r="Z20" s="16"/>
      <c r="AA20" s="20" t="s">
        <v>10</v>
      </c>
      <c r="AB20" s="24">
        <v>239</v>
      </c>
      <c r="AC20" s="25">
        <v>24</v>
      </c>
      <c r="AD20" s="26" t="s">
        <v>22</v>
      </c>
    </row>
    <row r="21" spans="1:30" ht="12.75" customHeight="1">
      <c r="A21" s="6">
        <f t="shared" si="1"/>
        <v>18</v>
      </c>
      <c r="B21" s="18" t="s">
        <v>40</v>
      </c>
      <c r="C21" s="191">
        <v>7</v>
      </c>
      <c r="D21" s="27"/>
      <c r="E21" s="27"/>
      <c r="F21" s="152"/>
      <c r="G21" s="149"/>
      <c r="H21" s="90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33"/>
      <c r="W21" s="19"/>
      <c r="X21" s="19"/>
      <c r="Y21" s="16">
        <f t="shared" si="0"/>
        <v>7</v>
      </c>
      <c r="Z21" s="16"/>
      <c r="AA21" s="20" t="s">
        <v>10</v>
      </c>
      <c r="AB21" s="21">
        <v>313</v>
      </c>
      <c r="AC21" s="30">
        <v>146</v>
      </c>
      <c r="AD21" s="23" t="s">
        <v>22</v>
      </c>
    </row>
    <row r="22" spans="1:30" ht="14.25">
      <c r="A22" s="6">
        <f t="shared" si="1"/>
        <v>19</v>
      </c>
      <c r="B22" s="18" t="s">
        <v>41</v>
      </c>
      <c r="C22" s="191">
        <v>2</v>
      </c>
      <c r="D22" s="27"/>
      <c r="E22" s="27"/>
      <c r="F22" s="161"/>
      <c r="G22" s="149"/>
      <c r="H22" s="90"/>
      <c r="I22" s="90"/>
      <c r="J22" s="90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33"/>
      <c r="W22" s="19"/>
      <c r="X22" s="19"/>
      <c r="Y22" s="16">
        <f t="shared" si="0"/>
        <v>2</v>
      </c>
      <c r="Z22" s="16"/>
      <c r="AA22" s="20" t="s">
        <v>10</v>
      </c>
      <c r="AB22" s="24">
        <v>553</v>
      </c>
      <c r="AC22" s="25">
        <v>331</v>
      </c>
      <c r="AD22" s="34" t="s">
        <v>16</v>
      </c>
    </row>
    <row r="23" spans="1:30" ht="14.25">
      <c r="A23" s="6">
        <f t="shared" si="1"/>
        <v>20</v>
      </c>
      <c r="B23" s="18" t="s">
        <v>42</v>
      </c>
      <c r="C23" s="192">
        <v>1</v>
      </c>
      <c r="D23" s="35"/>
      <c r="E23" s="35"/>
      <c r="F23" s="162"/>
      <c r="G23" s="149"/>
      <c r="H23" s="90"/>
      <c r="I23" s="90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33"/>
      <c r="W23" s="19"/>
      <c r="X23" s="19"/>
      <c r="Y23" s="16">
        <f t="shared" si="0"/>
        <v>1</v>
      </c>
      <c r="Z23" s="16"/>
      <c r="AA23" s="36" t="s">
        <v>10</v>
      </c>
      <c r="AB23" s="37">
        <v>400</v>
      </c>
      <c r="AC23" s="38">
        <v>170</v>
      </c>
      <c r="AD23" s="39" t="s">
        <v>31</v>
      </c>
    </row>
    <row r="24" spans="1:30" ht="14.25">
      <c r="A24" s="6">
        <f t="shared" si="1"/>
        <v>21</v>
      </c>
      <c r="B24" s="18" t="s">
        <v>43</v>
      </c>
      <c r="C24" s="192">
        <v>3</v>
      </c>
      <c r="D24" s="35"/>
      <c r="E24" s="35"/>
      <c r="F24" s="162"/>
      <c r="G24" s="149"/>
      <c r="H24" s="90"/>
      <c r="I24" s="90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33"/>
      <c r="W24" s="19">
        <v>2</v>
      </c>
      <c r="X24" s="19"/>
      <c r="Y24" s="16">
        <f t="shared" si="0"/>
        <v>1</v>
      </c>
      <c r="Z24" s="16"/>
      <c r="AA24" s="20" t="s">
        <v>10</v>
      </c>
      <c r="AB24" s="21">
        <v>865</v>
      </c>
      <c r="AC24" s="30">
        <f>214+11</f>
        <v>225</v>
      </c>
      <c r="AD24" s="23" t="s">
        <v>44</v>
      </c>
    </row>
    <row r="25" spans="1:30" ht="14.25">
      <c r="A25" s="6">
        <f t="shared" si="1"/>
        <v>22</v>
      </c>
      <c r="B25" s="18" t="s">
        <v>45</v>
      </c>
      <c r="C25" s="192">
        <v>6</v>
      </c>
      <c r="D25" s="35"/>
      <c r="E25" s="35"/>
      <c r="F25" s="162"/>
      <c r="G25" s="149"/>
      <c r="H25" s="90"/>
      <c r="I25" s="90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33">
        <v>2</v>
      </c>
      <c r="W25" s="19"/>
      <c r="X25" s="19"/>
      <c r="Y25" s="16">
        <f t="shared" si="0"/>
        <v>4</v>
      </c>
      <c r="Z25" s="16"/>
      <c r="AA25" s="20" t="s">
        <v>10</v>
      </c>
      <c r="AB25" s="21">
        <v>393</v>
      </c>
      <c r="AC25" s="30">
        <v>166</v>
      </c>
      <c r="AD25" s="23" t="s">
        <v>46</v>
      </c>
    </row>
    <row r="26" spans="1:30" ht="14.25">
      <c r="A26" s="6">
        <f t="shared" si="1"/>
        <v>23</v>
      </c>
      <c r="B26" s="18" t="s">
        <v>47</v>
      </c>
      <c r="C26" s="192">
        <v>5</v>
      </c>
      <c r="D26" s="35"/>
      <c r="E26" s="35"/>
      <c r="F26" s="162"/>
      <c r="G26" s="149"/>
      <c r="H26" s="90"/>
      <c r="I26" s="90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33"/>
      <c r="W26" s="19"/>
      <c r="X26" s="19"/>
      <c r="Y26" s="16">
        <f t="shared" si="0"/>
        <v>5</v>
      </c>
      <c r="Z26" s="16"/>
      <c r="AA26" s="20" t="s">
        <v>10</v>
      </c>
      <c r="AB26" s="21">
        <v>2050</v>
      </c>
      <c r="AC26" s="30">
        <v>385</v>
      </c>
      <c r="AD26" s="23" t="s">
        <v>35</v>
      </c>
    </row>
    <row r="27" spans="1:30" ht="14.25">
      <c r="A27" s="6">
        <f t="shared" si="1"/>
        <v>24</v>
      </c>
      <c r="B27" s="18" t="s">
        <v>48</v>
      </c>
      <c r="C27" s="192">
        <v>14</v>
      </c>
      <c r="D27" s="35"/>
      <c r="E27" s="35"/>
      <c r="F27" s="162"/>
      <c r="G27" s="149"/>
      <c r="H27" s="90"/>
      <c r="I27" s="90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33">
        <v>1</v>
      </c>
      <c r="W27" s="19"/>
      <c r="X27" s="19"/>
      <c r="Y27" s="40">
        <f t="shared" si="0"/>
        <v>13</v>
      </c>
      <c r="Z27" s="40"/>
      <c r="AA27" s="20" t="s">
        <v>10</v>
      </c>
      <c r="AB27" s="21">
        <v>1055</v>
      </c>
      <c r="AC27" s="30">
        <v>928</v>
      </c>
      <c r="AD27" s="23" t="s">
        <v>22</v>
      </c>
    </row>
    <row r="28" spans="1:30" ht="14.25">
      <c r="A28" s="6">
        <f t="shared" si="1"/>
        <v>25</v>
      </c>
      <c r="B28" s="8" t="s">
        <v>49</v>
      </c>
      <c r="C28" s="192">
        <v>8</v>
      </c>
      <c r="D28" s="35"/>
      <c r="E28" s="35"/>
      <c r="F28" s="162"/>
      <c r="G28" s="149"/>
      <c r="H28" s="90"/>
      <c r="I28" s="90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33"/>
      <c r="W28" s="19"/>
      <c r="X28" s="19"/>
      <c r="Y28" s="40">
        <f t="shared" si="0"/>
        <v>8</v>
      </c>
      <c r="Z28" s="40"/>
      <c r="AA28" s="20" t="s">
        <v>10</v>
      </c>
      <c r="AB28" s="21">
        <v>1723</v>
      </c>
      <c r="AC28" s="30">
        <v>201</v>
      </c>
      <c r="AD28" s="23" t="s">
        <v>50</v>
      </c>
    </row>
    <row r="29" spans="1:30" ht="14.25">
      <c r="A29" s="6">
        <f t="shared" si="1"/>
        <v>26</v>
      </c>
      <c r="B29" s="8" t="s">
        <v>51</v>
      </c>
      <c r="C29" s="192">
        <v>8</v>
      </c>
      <c r="D29" s="35"/>
      <c r="E29" s="35"/>
      <c r="F29" s="162"/>
      <c r="G29" s="159"/>
      <c r="H29" s="90"/>
      <c r="I29" s="90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33"/>
      <c r="W29" s="19"/>
      <c r="X29" s="19"/>
      <c r="Y29" s="40">
        <f t="shared" si="0"/>
        <v>8</v>
      </c>
      <c r="Z29" s="40"/>
      <c r="AA29" s="20" t="s">
        <v>10</v>
      </c>
      <c r="AB29" s="21">
        <v>1690</v>
      </c>
      <c r="AC29" s="30">
        <v>196</v>
      </c>
      <c r="AD29" s="23" t="s">
        <v>52</v>
      </c>
    </row>
    <row r="30" spans="1:30" ht="14.25">
      <c r="A30" s="6">
        <f t="shared" si="1"/>
        <v>27</v>
      </c>
      <c r="B30" s="41" t="s">
        <v>53</v>
      </c>
      <c r="C30" s="192">
        <v>1</v>
      </c>
      <c r="D30" s="35"/>
      <c r="E30" s="35"/>
      <c r="F30" s="35"/>
      <c r="G30" s="163"/>
      <c r="H30" s="90"/>
      <c r="I30" s="102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42"/>
      <c r="W30" s="43"/>
      <c r="X30" s="43"/>
      <c r="Y30" s="40">
        <f t="shared" si="0"/>
        <v>1</v>
      </c>
      <c r="Z30" s="40"/>
      <c r="AA30" s="20" t="s">
        <v>10</v>
      </c>
      <c r="AB30" s="24">
        <v>348</v>
      </c>
      <c r="AC30" s="25">
        <v>140</v>
      </c>
      <c r="AD30" s="26" t="s">
        <v>24</v>
      </c>
    </row>
    <row r="31" spans="1:30" ht="14.25">
      <c r="A31" s="6">
        <f t="shared" si="1"/>
        <v>28</v>
      </c>
      <c r="B31" s="41" t="s">
        <v>54</v>
      </c>
      <c r="C31" s="192">
        <v>1</v>
      </c>
      <c r="D31" s="35"/>
      <c r="E31" s="35"/>
      <c r="F31" s="35"/>
      <c r="G31" s="44"/>
      <c r="H31" s="171"/>
      <c r="I31" s="127" t="s">
        <v>15</v>
      </c>
      <c r="J31" s="136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45"/>
      <c r="W31" s="46">
        <v>1</v>
      </c>
      <c r="X31" s="46"/>
      <c r="Y31" s="40">
        <f t="shared" si="0"/>
        <v>0</v>
      </c>
      <c r="Z31" s="40"/>
      <c r="AA31" s="47" t="s">
        <v>55</v>
      </c>
      <c r="AB31" s="48">
        <v>210</v>
      </c>
      <c r="AC31" s="49">
        <v>0</v>
      </c>
      <c r="AD31" s="50" t="s">
        <v>56</v>
      </c>
    </row>
    <row r="32" spans="1:30" ht="14.25">
      <c r="A32" s="6">
        <f t="shared" si="1"/>
        <v>29</v>
      </c>
      <c r="B32" s="41" t="s">
        <v>57</v>
      </c>
      <c r="C32" s="192">
        <v>1</v>
      </c>
      <c r="D32" s="35"/>
      <c r="E32" s="35"/>
      <c r="F32" s="35"/>
      <c r="G32" s="44"/>
      <c r="H32" s="90"/>
      <c r="I32" s="102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33"/>
      <c r="W32" s="19"/>
      <c r="X32" s="19"/>
      <c r="Y32" s="40">
        <f t="shared" si="0"/>
        <v>1</v>
      </c>
      <c r="Z32" s="40"/>
      <c r="AA32" s="51" t="s">
        <v>10</v>
      </c>
      <c r="AB32" s="24">
        <v>570</v>
      </c>
      <c r="AC32" s="25">
        <v>386</v>
      </c>
      <c r="AD32" s="26" t="s">
        <v>11</v>
      </c>
    </row>
    <row r="33" spans="1:30" ht="14.25">
      <c r="A33" s="6">
        <f t="shared" si="1"/>
        <v>30</v>
      </c>
      <c r="B33" s="41" t="s">
        <v>58</v>
      </c>
      <c r="C33" s="192">
        <v>1</v>
      </c>
      <c r="D33" s="35"/>
      <c r="E33" s="35"/>
      <c r="F33" s="35"/>
      <c r="G33" s="44"/>
      <c r="H33" s="90"/>
      <c r="I33" s="102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33"/>
      <c r="W33" s="19"/>
      <c r="X33" s="19"/>
      <c r="Y33" s="40">
        <f t="shared" si="0"/>
        <v>1</v>
      </c>
      <c r="Z33" s="40"/>
      <c r="AA33" s="51" t="s">
        <v>10</v>
      </c>
      <c r="AB33" s="24">
        <v>890</v>
      </c>
      <c r="AC33" s="25">
        <v>632</v>
      </c>
      <c r="AD33" s="26" t="s">
        <v>59</v>
      </c>
    </row>
    <row r="34" spans="1:30" ht="14.25">
      <c r="A34" s="6">
        <f t="shared" si="1"/>
        <v>31</v>
      </c>
      <c r="B34" s="41" t="s">
        <v>60</v>
      </c>
      <c r="C34" s="192">
        <v>4</v>
      </c>
      <c r="D34" s="35"/>
      <c r="E34" s="35"/>
      <c r="F34" s="35"/>
      <c r="G34" s="44"/>
      <c r="H34" s="141"/>
      <c r="I34" s="158"/>
      <c r="J34" s="141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33">
        <v>1</v>
      </c>
      <c r="W34" s="19"/>
      <c r="X34" s="19">
        <v>3</v>
      </c>
      <c r="Y34" s="40">
        <f t="shared" si="0"/>
        <v>0</v>
      </c>
      <c r="Z34" s="40"/>
      <c r="AA34" s="51" t="s">
        <v>10</v>
      </c>
      <c r="AB34" s="21">
        <v>300</v>
      </c>
      <c r="AC34" s="30">
        <v>300</v>
      </c>
      <c r="AD34" s="23" t="s">
        <v>35</v>
      </c>
    </row>
    <row r="35" spans="1:30" ht="14.25">
      <c r="A35" s="6">
        <f t="shared" si="1"/>
        <v>32</v>
      </c>
      <c r="B35" s="41" t="s">
        <v>61</v>
      </c>
      <c r="C35" s="192">
        <v>1</v>
      </c>
      <c r="D35" s="35"/>
      <c r="E35" s="35"/>
      <c r="F35" s="35"/>
      <c r="G35" s="61"/>
      <c r="H35" s="90"/>
      <c r="I35" s="102"/>
      <c r="J35" s="90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33"/>
      <c r="W35" s="19"/>
      <c r="X35" s="19"/>
      <c r="Y35" s="40">
        <f t="shared" si="0"/>
        <v>1</v>
      </c>
      <c r="Z35" s="40"/>
      <c r="AA35" s="51" t="s">
        <v>10</v>
      </c>
      <c r="AB35" s="24">
        <v>1047</v>
      </c>
      <c r="AC35" s="25">
        <v>1047</v>
      </c>
      <c r="AD35" s="26" t="s">
        <v>18</v>
      </c>
    </row>
    <row r="36" spans="1:30" ht="14.25">
      <c r="A36" s="6">
        <f t="shared" si="1"/>
        <v>33</v>
      </c>
      <c r="B36" s="53" t="s">
        <v>62</v>
      </c>
      <c r="C36" s="192">
        <v>6</v>
      </c>
      <c r="D36" s="35"/>
      <c r="E36" s="35"/>
      <c r="F36" s="35"/>
      <c r="G36" s="61"/>
      <c r="H36" s="90"/>
      <c r="I36" s="102"/>
      <c r="J36" s="90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33"/>
      <c r="W36" s="19"/>
      <c r="X36" s="19">
        <v>5</v>
      </c>
      <c r="Y36" s="40">
        <f aca="true" t="shared" si="2" ref="Y36:Y58">C36-V36-W36-X36</f>
        <v>1</v>
      </c>
      <c r="Z36" s="40"/>
      <c r="AA36" s="51" t="s">
        <v>10</v>
      </c>
      <c r="AB36" s="21">
        <v>227</v>
      </c>
      <c r="AC36" s="30">
        <v>31</v>
      </c>
      <c r="AD36" s="23" t="s">
        <v>63</v>
      </c>
    </row>
    <row r="37" spans="1:30" ht="14.25">
      <c r="A37" s="6">
        <f aca="true" t="shared" si="3" ref="A37:A68">A36+1</f>
        <v>34</v>
      </c>
      <c r="B37" s="41" t="s">
        <v>64</v>
      </c>
      <c r="C37" s="192">
        <v>3</v>
      </c>
      <c r="D37" s="35"/>
      <c r="E37" s="35"/>
      <c r="F37" s="35"/>
      <c r="G37" s="61"/>
      <c r="H37" s="90"/>
      <c r="I37" s="102"/>
      <c r="J37" s="90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33"/>
      <c r="W37" s="19"/>
      <c r="X37" s="19"/>
      <c r="Y37" s="40">
        <f t="shared" si="2"/>
        <v>3</v>
      </c>
      <c r="Z37" s="40"/>
      <c r="AA37" s="51" t="s">
        <v>10</v>
      </c>
      <c r="AB37" s="24">
        <v>420</v>
      </c>
      <c r="AC37" s="25">
        <v>320</v>
      </c>
      <c r="AD37" s="26" t="s">
        <v>16</v>
      </c>
    </row>
    <row r="38" spans="1:30" ht="14.25">
      <c r="A38" s="6">
        <f t="shared" si="3"/>
        <v>35</v>
      </c>
      <c r="B38" s="41" t="s">
        <v>65</v>
      </c>
      <c r="C38" s="192">
        <v>2</v>
      </c>
      <c r="D38" s="35"/>
      <c r="E38" s="35"/>
      <c r="F38" s="35"/>
      <c r="G38" s="61"/>
      <c r="H38" s="90"/>
      <c r="I38" s="102"/>
      <c r="J38" s="90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33"/>
      <c r="W38" s="19"/>
      <c r="X38" s="19"/>
      <c r="Y38" s="40">
        <f t="shared" si="2"/>
        <v>2</v>
      </c>
      <c r="Z38" s="40"/>
      <c r="AA38" s="51" t="s">
        <v>10</v>
      </c>
      <c r="AB38" s="24">
        <v>607</v>
      </c>
      <c r="AC38" s="25">
        <v>185</v>
      </c>
      <c r="AD38" s="26" t="s">
        <v>16</v>
      </c>
    </row>
    <row r="39" spans="1:30" ht="14.25">
      <c r="A39" s="6">
        <f t="shared" si="3"/>
        <v>36</v>
      </c>
      <c r="B39" s="41" t="s">
        <v>66</v>
      </c>
      <c r="C39" s="192">
        <v>2</v>
      </c>
      <c r="D39" s="35"/>
      <c r="E39" s="35"/>
      <c r="F39" s="35"/>
      <c r="G39" s="61"/>
      <c r="H39" s="90"/>
      <c r="I39" s="102"/>
      <c r="J39" s="90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33"/>
      <c r="W39" s="19"/>
      <c r="X39" s="19"/>
      <c r="Y39" s="40">
        <f t="shared" si="2"/>
        <v>2</v>
      </c>
      <c r="Z39" s="40"/>
      <c r="AA39" s="51" t="s">
        <v>10</v>
      </c>
      <c r="AB39" s="24">
        <v>221</v>
      </c>
      <c r="AC39" s="25">
        <v>142</v>
      </c>
      <c r="AD39" s="26" t="s">
        <v>16</v>
      </c>
    </row>
    <row r="40" spans="1:30" ht="14.25">
      <c r="A40" s="6">
        <f t="shared" si="3"/>
        <v>37</v>
      </c>
      <c r="B40" s="41" t="s">
        <v>67</v>
      </c>
      <c r="C40" s="192">
        <v>2</v>
      </c>
      <c r="D40" s="35"/>
      <c r="E40" s="35"/>
      <c r="F40" s="35"/>
      <c r="G40" s="61"/>
      <c r="H40" s="160"/>
      <c r="I40" s="102"/>
      <c r="J40" s="90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33"/>
      <c r="W40" s="19"/>
      <c r="X40" s="19"/>
      <c r="Y40" s="40">
        <f t="shared" si="2"/>
        <v>2</v>
      </c>
      <c r="Z40" s="40"/>
      <c r="AA40" s="51" t="s">
        <v>10</v>
      </c>
      <c r="AB40" s="21">
        <v>536</v>
      </c>
      <c r="AC40" s="30">
        <v>75</v>
      </c>
      <c r="AD40" s="23" t="s">
        <v>68</v>
      </c>
    </row>
    <row r="41" spans="1:30" ht="14.25">
      <c r="A41" s="6">
        <f t="shared" si="3"/>
        <v>38</v>
      </c>
      <c r="B41" s="41" t="s">
        <v>69</v>
      </c>
      <c r="C41" s="192">
        <v>1</v>
      </c>
      <c r="D41" s="35"/>
      <c r="E41" s="35"/>
      <c r="F41" s="35"/>
      <c r="G41" s="61"/>
      <c r="H41" s="160"/>
      <c r="I41" s="102"/>
      <c r="J41" s="90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33"/>
      <c r="W41" s="19"/>
      <c r="X41" s="19"/>
      <c r="Y41" s="40">
        <f t="shared" si="2"/>
        <v>1</v>
      </c>
      <c r="Z41" s="40"/>
      <c r="AA41" s="51" t="s">
        <v>10</v>
      </c>
      <c r="AB41" s="21">
        <v>205</v>
      </c>
      <c r="AC41" s="30">
        <v>205</v>
      </c>
      <c r="AD41" s="23" t="s">
        <v>16</v>
      </c>
    </row>
    <row r="42" spans="1:30" ht="14.25">
      <c r="A42" s="6">
        <f t="shared" si="3"/>
        <v>39</v>
      </c>
      <c r="B42" s="41" t="s">
        <v>70</v>
      </c>
      <c r="C42" s="192">
        <v>2</v>
      </c>
      <c r="D42" s="35"/>
      <c r="E42" s="35"/>
      <c r="F42" s="35"/>
      <c r="G42" s="61"/>
      <c r="H42" s="160"/>
      <c r="I42" s="172"/>
      <c r="J42" s="127" t="s">
        <v>15</v>
      </c>
      <c r="K42" s="136"/>
      <c r="L42" s="127"/>
      <c r="M42" s="127"/>
      <c r="N42" s="127"/>
      <c r="O42" s="127"/>
      <c r="P42" s="127"/>
      <c r="Q42" s="127"/>
      <c r="R42" s="127"/>
      <c r="S42" s="127"/>
      <c r="T42" s="127"/>
      <c r="U42" s="72"/>
      <c r="V42" s="33"/>
      <c r="W42" s="19">
        <v>2</v>
      </c>
      <c r="X42" s="19"/>
      <c r="Y42" s="40">
        <f t="shared" si="2"/>
        <v>0</v>
      </c>
      <c r="Z42" s="40"/>
      <c r="AA42" s="54" t="s">
        <v>55</v>
      </c>
      <c r="AB42" s="48">
        <v>275</v>
      </c>
      <c r="AC42" s="49">
        <v>0</v>
      </c>
      <c r="AD42" s="34" t="s">
        <v>71</v>
      </c>
    </row>
    <row r="43" spans="1:30" ht="14.25">
      <c r="A43" s="6">
        <f t="shared" si="3"/>
        <v>40</v>
      </c>
      <c r="B43" s="41" t="s">
        <v>72</v>
      </c>
      <c r="C43" s="192">
        <v>2</v>
      </c>
      <c r="D43" s="35"/>
      <c r="E43" s="35"/>
      <c r="F43" s="35"/>
      <c r="G43" s="61"/>
      <c r="H43" s="160"/>
      <c r="I43" s="102"/>
      <c r="J43" s="90"/>
      <c r="K43" s="90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33"/>
      <c r="W43" s="19"/>
      <c r="X43" s="19"/>
      <c r="Y43" s="40">
        <f t="shared" si="2"/>
        <v>2</v>
      </c>
      <c r="Z43" s="40"/>
      <c r="AA43" s="51" t="s">
        <v>10</v>
      </c>
      <c r="AB43" s="21">
        <v>274</v>
      </c>
      <c r="AC43" s="55">
        <v>260</v>
      </c>
      <c r="AD43" s="23" t="s">
        <v>11</v>
      </c>
    </row>
    <row r="44" spans="1:30" ht="14.25">
      <c r="A44" s="6">
        <f t="shared" si="3"/>
        <v>41</v>
      </c>
      <c r="B44" s="41" t="s">
        <v>73</v>
      </c>
      <c r="C44" s="192">
        <v>10</v>
      </c>
      <c r="D44" s="35"/>
      <c r="E44" s="35"/>
      <c r="F44" s="35"/>
      <c r="G44" s="61"/>
      <c r="H44" s="160"/>
      <c r="I44" s="102"/>
      <c r="J44" s="90"/>
      <c r="K44" s="90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33"/>
      <c r="W44" s="19"/>
      <c r="X44" s="19"/>
      <c r="Y44" s="40">
        <f t="shared" si="2"/>
        <v>10</v>
      </c>
      <c r="Z44" s="40"/>
      <c r="AA44" s="51" t="s">
        <v>10</v>
      </c>
      <c r="AB44" s="24">
        <v>1017</v>
      </c>
      <c r="AC44" s="56">
        <v>716</v>
      </c>
      <c r="AD44" s="26" t="s">
        <v>74</v>
      </c>
    </row>
    <row r="45" spans="1:30" ht="14.25">
      <c r="A45" s="6">
        <f t="shared" si="3"/>
        <v>42</v>
      </c>
      <c r="B45" s="41" t="s">
        <v>75</v>
      </c>
      <c r="C45" s="192">
        <v>3</v>
      </c>
      <c r="D45" s="35"/>
      <c r="E45" s="35"/>
      <c r="F45" s="35"/>
      <c r="G45" s="61"/>
      <c r="H45" s="160"/>
      <c r="I45" s="90"/>
      <c r="J45" s="90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117"/>
      <c r="V45" s="33"/>
      <c r="W45" s="19"/>
      <c r="X45" s="19"/>
      <c r="Y45" s="40">
        <f t="shared" si="2"/>
        <v>3</v>
      </c>
      <c r="Z45" s="40"/>
      <c r="AA45" s="51" t="s">
        <v>10</v>
      </c>
      <c r="AB45" s="24">
        <v>354</v>
      </c>
      <c r="AC45" s="56">
        <v>238</v>
      </c>
      <c r="AD45" s="23" t="s">
        <v>11</v>
      </c>
    </row>
    <row r="46" spans="1:30" ht="14.25">
      <c r="A46" s="6">
        <f t="shared" si="3"/>
        <v>43</v>
      </c>
      <c r="B46" s="41" t="s">
        <v>76</v>
      </c>
      <c r="C46" s="192">
        <v>2</v>
      </c>
      <c r="D46" s="35"/>
      <c r="E46" s="35"/>
      <c r="F46" s="35"/>
      <c r="G46" s="61"/>
      <c r="H46" s="61"/>
      <c r="I46" s="151"/>
      <c r="J46" s="102"/>
      <c r="K46" s="90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33"/>
      <c r="W46" s="19"/>
      <c r="X46" s="19"/>
      <c r="Y46" s="40">
        <f t="shared" si="2"/>
        <v>2</v>
      </c>
      <c r="Z46" s="40"/>
      <c r="AA46" s="51" t="s">
        <v>10</v>
      </c>
      <c r="AB46" s="24">
        <v>1472</v>
      </c>
      <c r="AC46" s="56">
        <v>911</v>
      </c>
      <c r="AD46" s="23" t="s">
        <v>11</v>
      </c>
    </row>
    <row r="47" spans="1:30" ht="14.25">
      <c r="A47" s="6">
        <f t="shared" si="3"/>
        <v>44</v>
      </c>
      <c r="B47" s="41" t="s">
        <v>77</v>
      </c>
      <c r="C47" s="192">
        <v>1</v>
      </c>
      <c r="D47" s="35"/>
      <c r="E47" s="35"/>
      <c r="F47" s="35"/>
      <c r="G47" s="61"/>
      <c r="H47" s="61"/>
      <c r="I47" s="160"/>
      <c r="J47" s="90"/>
      <c r="K47" s="90"/>
      <c r="L47" s="90"/>
      <c r="M47" s="117"/>
      <c r="N47" s="117"/>
      <c r="O47" s="117"/>
      <c r="P47" s="117"/>
      <c r="Q47" s="117"/>
      <c r="R47" s="117"/>
      <c r="S47" s="117"/>
      <c r="T47" s="117"/>
      <c r="U47" s="117"/>
      <c r="V47" s="33"/>
      <c r="W47" s="19"/>
      <c r="X47" s="19"/>
      <c r="Y47" s="40">
        <f t="shared" si="2"/>
        <v>1</v>
      </c>
      <c r="Z47" s="40"/>
      <c r="AA47" s="51" t="s">
        <v>10</v>
      </c>
      <c r="AB47" s="21">
        <v>379</v>
      </c>
      <c r="AC47" s="55">
        <v>250</v>
      </c>
      <c r="AD47" s="23" t="s">
        <v>11</v>
      </c>
    </row>
    <row r="48" spans="1:30" ht="22.5" customHeight="1">
      <c r="A48" s="6">
        <f t="shared" si="3"/>
        <v>45</v>
      </c>
      <c r="B48" s="41" t="s">
        <v>78</v>
      </c>
      <c r="C48" s="192">
        <v>3</v>
      </c>
      <c r="D48" s="35"/>
      <c r="E48" s="35"/>
      <c r="F48" s="35"/>
      <c r="G48" s="61"/>
      <c r="H48" s="61"/>
      <c r="I48" s="61"/>
      <c r="J48" s="151"/>
      <c r="K48" s="102"/>
      <c r="L48" s="90"/>
      <c r="M48" s="117"/>
      <c r="N48" s="117"/>
      <c r="O48" s="117"/>
      <c r="P48" s="117"/>
      <c r="Q48" s="117"/>
      <c r="R48" s="117"/>
      <c r="S48" s="117"/>
      <c r="T48" s="117"/>
      <c r="U48" s="117"/>
      <c r="V48" s="33"/>
      <c r="W48" s="19"/>
      <c r="X48" s="19"/>
      <c r="Y48" s="40">
        <f t="shared" si="2"/>
        <v>3</v>
      </c>
      <c r="Z48" s="40"/>
      <c r="AA48" s="51" t="s">
        <v>10</v>
      </c>
      <c r="AB48" s="21">
        <v>465</v>
      </c>
      <c r="AC48" s="55">
        <v>302</v>
      </c>
      <c r="AD48" s="23" t="s">
        <v>11</v>
      </c>
    </row>
    <row r="49" spans="1:30" ht="14.25">
      <c r="A49" s="6">
        <f t="shared" si="3"/>
        <v>46</v>
      </c>
      <c r="B49" s="41" t="s">
        <v>79</v>
      </c>
      <c r="C49" s="192">
        <v>5</v>
      </c>
      <c r="D49" s="35"/>
      <c r="E49" s="35"/>
      <c r="F49" s="35"/>
      <c r="G49" s="61"/>
      <c r="H49" s="61"/>
      <c r="I49" s="61"/>
      <c r="J49" s="160"/>
      <c r="K49" s="102"/>
      <c r="L49" s="90"/>
      <c r="M49" s="117"/>
      <c r="N49" s="117"/>
      <c r="O49" s="117"/>
      <c r="P49" s="117"/>
      <c r="Q49" s="117"/>
      <c r="R49" s="117"/>
      <c r="S49" s="117"/>
      <c r="T49" s="117"/>
      <c r="U49" s="117"/>
      <c r="V49" s="33"/>
      <c r="W49" s="19"/>
      <c r="X49" s="19"/>
      <c r="Y49" s="40">
        <f t="shared" si="2"/>
        <v>5</v>
      </c>
      <c r="Z49" s="40"/>
      <c r="AA49" s="51" t="s">
        <v>10</v>
      </c>
      <c r="AB49" s="21">
        <v>249</v>
      </c>
      <c r="AC49" s="55">
        <v>69</v>
      </c>
      <c r="AD49" s="23" t="s">
        <v>11</v>
      </c>
    </row>
    <row r="50" spans="1:30" ht="18.75" customHeight="1">
      <c r="A50" s="6">
        <f t="shared" si="3"/>
        <v>47</v>
      </c>
      <c r="B50" s="41" t="s">
        <v>80</v>
      </c>
      <c r="C50" s="192">
        <v>1</v>
      </c>
      <c r="D50" s="35"/>
      <c r="E50" s="35"/>
      <c r="F50" s="35"/>
      <c r="G50" s="61"/>
      <c r="H50" s="61"/>
      <c r="I50" s="61"/>
      <c r="J50" s="160"/>
      <c r="K50" s="102"/>
      <c r="L50" s="90"/>
      <c r="M50" s="118"/>
      <c r="N50" s="118"/>
      <c r="O50" s="118"/>
      <c r="P50" s="118"/>
      <c r="Q50" s="117"/>
      <c r="R50" s="117"/>
      <c r="S50" s="117"/>
      <c r="T50" s="117"/>
      <c r="U50" s="117"/>
      <c r="V50" s="33"/>
      <c r="W50" s="19"/>
      <c r="X50" s="19"/>
      <c r="Y50" s="40">
        <f t="shared" si="2"/>
        <v>1</v>
      </c>
      <c r="Z50" s="40"/>
      <c r="AA50" s="51" t="s">
        <v>10</v>
      </c>
      <c r="AB50" s="21">
        <v>354</v>
      </c>
      <c r="AC50" s="55">
        <v>206</v>
      </c>
      <c r="AD50" s="23" t="s">
        <v>35</v>
      </c>
    </row>
    <row r="51" spans="1:30" ht="14.25">
      <c r="A51" s="6">
        <f t="shared" si="3"/>
        <v>48</v>
      </c>
      <c r="B51" s="41" t="s">
        <v>81</v>
      </c>
      <c r="C51" s="192">
        <v>6</v>
      </c>
      <c r="D51" s="35"/>
      <c r="E51" s="35"/>
      <c r="F51" s="35"/>
      <c r="G51" s="61"/>
      <c r="H51" s="61"/>
      <c r="I51" s="61"/>
      <c r="J51" s="160"/>
      <c r="K51" s="102"/>
      <c r="L51" s="90"/>
      <c r="M51" s="117"/>
      <c r="N51" s="117"/>
      <c r="O51" s="117"/>
      <c r="P51" s="117"/>
      <c r="Q51" s="117"/>
      <c r="R51" s="117"/>
      <c r="S51" s="117"/>
      <c r="T51" s="117"/>
      <c r="U51" s="117"/>
      <c r="V51" s="33"/>
      <c r="W51" s="19"/>
      <c r="X51" s="19"/>
      <c r="Y51" s="40">
        <f t="shared" si="2"/>
        <v>6</v>
      </c>
      <c r="Z51" s="40"/>
      <c r="AA51" s="51" t="s">
        <v>10</v>
      </c>
      <c r="AB51" s="21">
        <v>214</v>
      </c>
      <c r="AC51" s="55">
        <v>60</v>
      </c>
      <c r="AD51" s="23" t="s">
        <v>18</v>
      </c>
    </row>
    <row r="52" spans="1:30" ht="26.25" customHeight="1">
      <c r="A52" s="6">
        <f t="shared" si="3"/>
        <v>49</v>
      </c>
      <c r="B52" s="41" t="s">
        <v>82</v>
      </c>
      <c r="C52" s="192">
        <v>1</v>
      </c>
      <c r="D52" s="35"/>
      <c r="E52" s="35"/>
      <c r="F52" s="35"/>
      <c r="G52" s="61"/>
      <c r="H52" s="61"/>
      <c r="I52" s="61"/>
      <c r="J52" s="160"/>
      <c r="K52" s="102"/>
      <c r="L52" s="90"/>
      <c r="M52" s="117"/>
      <c r="N52" s="117"/>
      <c r="O52" s="117"/>
      <c r="P52" s="117"/>
      <c r="Q52" s="117"/>
      <c r="R52" s="117"/>
      <c r="S52" s="117"/>
      <c r="T52" s="117"/>
      <c r="U52" s="117"/>
      <c r="V52" s="33"/>
      <c r="W52" s="19"/>
      <c r="X52" s="19"/>
      <c r="Y52" s="40">
        <f t="shared" si="2"/>
        <v>1</v>
      </c>
      <c r="Z52" s="40"/>
      <c r="AA52" s="51" t="s">
        <v>83</v>
      </c>
      <c r="AB52" s="21">
        <v>850</v>
      </c>
      <c r="AC52" s="55">
        <v>850</v>
      </c>
      <c r="AD52" s="23" t="s">
        <v>22</v>
      </c>
    </row>
    <row r="53" spans="1:30" ht="14.25">
      <c r="A53" s="6">
        <f t="shared" si="3"/>
        <v>50</v>
      </c>
      <c r="B53" s="41" t="s">
        <v>84</v>
      </c>
      <c r="C53" s="192">
        <v>1</v>
      </c>
      <c r="D53" s="35"/>
      <c r="E53" s="35"/>
      <c r="F53" s="35"/>
      <c r="G53" s="61"/>
      <c r="H53" s="61"/>
      <c r="I53" s="61"/>
      <c r="J53" s="160"/>
      <c r="K53" s="103"/>
      <c r="L53" s="90"/>
      <c r="M53" s="117"/>
      <c r="N53" s="117"/>
      <c r="O53" s="117"/>
      <c r="P53" s="117"/>
      <c r="Q53" s="117"/>
      <c r="R53" s="117"/>
      <c r="S53" s="117"/>
      <c r="T53" s="117"/>
      <c r="U53" s="117"/>
      <c r="V53" s="33"/>
      <c r="W53" s="19"/>
      <c r="X53" s="19"/>
      <c r="Y53" s="40">
        <f t="shared" si="2"/>
        <v>1</v>
      </c>
      <c r="Z53" s="40"/>
      <c r="AA53" s="51" t="s">
        <v>10</v>
      </c>
      <c r="AB53" s="21">
        <v>258</v>
      </c>
      <c r="AC53" s="55">
        <v>160</v>
      </c>
      <c r="AD53" s="23" t="s">
        <v>22</v>
      </c>
    </row>
    <row r="54" spans="1:30" ht="14.25">
      <c r="A54" s="6">
        <f t="shared" si="3"/>
        <v>51</v>
      </c>
      <c r="B54" s="8" t="s">
        <v>85</v>
      </c>
      <c r="C54" s="191">
        <v>3</v>
      </c>
      <c r="D54" s="148"/>
      <c r="E54" s="153"/>
      <c r="F54" s="148"/>
      <c r="G54" s="61"/>
      <c r="H54" s="61"/>
      <c r="I54" s="61"/>
      <c r="J54" s="61"/>
      <c r="K54" s="151"/>
      <c r="L54" s="102"/>
      <c r="M54" s="117"/>
      <c r="N54" s="117"/>
      <c r="O54" s="117"/>
      <c r="P54" s="117"/>
      <c r="Q54" s="117"/>
      <c r="R54" s="117"/>
      <c r="S54" s="117"/>
      <c r="T54" s="117"/>
      <c r="U54" s="117"/>
      <c r="V54" s="33"/>
      <c r="W54" s="19"/>
      <c r="X54" s="19"/>
      <c r="Y54" s="40">
        <f t="shared" si="2"/>
        <v>3</v>
      </c>
      <c r="Z54" s="40"/>
      <c r="AA54" s="57" t="s">
        <v>83</v>
      </c>
      <c r="AB54" s="24">
        <v>393</v>
      </c>
      <c r="AC54" s="56">
        <v>60</v>
      </c>
      <c r="AD54" s="26" t="s">
        <v>11</v>
      </c>
    </row>
    <row r="55" spans="1:30" ht="14.25">
      <c r="A55" s="6">
        <f t="shared" si="3"/>
        <v>52</v>
      </c>
      <c r="B55" s="58" t="s">
        <v>86</v>
      </c>
      <c r="C55" s="191">
        <v>1</v>
      </c>
      <c r="D55" s="61"/>
      <c r="E55" s="62"/>
      <c r="F55" s="61"/>
      <c r="G55" s="61"/>
      <c r="H55" s="61"/>
      <c r="I55" s="61"/>
      <c r="J55" s="61"/>
      <c r="K55" s="160"/>
      <c r="L55" s="102"/>
      <c r="M55" s="90"/>
      <c r="N55" s="117"/>
      <c r="O55" s="117"/>
      <c r="P55" s="117"/>
      <c r="Q55" s="117"/>
      <c r="R55" s="117"/>
      <c r="S55" s="117"/>
      <c r="T55" s="117"/>
      <c r="U55" s="117"/>
      <c r="V55" s="33"/>
      <c r="W55" s="19"/>
      <c r="X55" s="19"/>
      <c r="Y55" s="40">
        <f t="shared" si="2"/>
        <v>1</v>
      </c>
      <c r="Z55" s="40"/>
      <c r="AA55" s="57" t="s">
        <v>83</v>
      </c>
      <c r="AB55" s="59">
        <v>208</v>
      </c>
      <c r="AC55" s="55">
        <v>85</v>
      </c>
      <c r="AD55" s="23" t="s">
        <v>35</v>
      </c>
    </row>
    <row r="56" spans="1:30" ht="14.25">
      <c r="A56" s="6">
        <f t="shared" si="3"/>
        <v>53</v>
      </c>
      <c r="B56" s="58" t="s">
        <v>87</v>
      </c>
      <c r="C56" s="191">
        <v>2</v>
      </c>
      <c r="D56" s="61"/>
      <c r="E56" s="62"/>
      <c r="F56" s="61"/>
      <c r="G56" s="61"/>
      <c r="H56" s="61"/>
      <c r="I56" s="61"/>
      <c r="J56" s="61"/>
      <c r="K56" s="160"/>
      <c r="L56" s="102"/>
      <c r="M56" s="90"/>
      <c r="N56" s="117"/>
      <c r="O56" s="117"/>
      <c r="P56" s="117"/>
      <c r="Q56" s="117"/>
      <c r="R56" s="117"/>
      <c r="S56" s="117"/>
      <c r="T56" s="117"/>
      <c r="U56" s="117"/>
      <c r="V56" s="33"/>
      <c r="W56" s="19"/>
      <c r="X56" s="19"/>
      <c r="Y56" s="40">
        <f t="shared" si="2"/>
        <v>2</v>
      </c>
      <c r="Z56" s="40"/>
      <c r="AA56" s="51" t="s">
        <v>83</v>
      </c>
      <c r="AB56" s="24">
        <v>1100</v>
      </c>
      <c r="AC56" s="56">
        <v>1100</v>
      </c>
      <c r="AD56" s="26" t="s">
        <v>11</v>
      </c>
    </row>
    <row r="57" spans="1:30" ht="14.25">
      <c r="A57" s="6">
        <f t="shared" si="3"/>
        <v>54</v>
      </c>
      <c r="B57" s="116" t="s">
        <v>88</v>
      </c>
      <c r="C57" s="191">
        <v>2</v>
      </c>
      <c r="D57" s="61"/>
      <c r="E57" s="62"/>
      <c r="F57" s="61"/>
      <c r="G57" s="61"/>
      <c r="H57" s="61"/>
      <c r="I57" s="61"/>
      <c r="J57" s="61"/>
      <c r="K57" s="160"/>
      <c r="L57" s="102"/>
      <c r="M57" s="90"/>
      <c r="N57" s="117"/>
      <c r="O57" s="117"/>
      <c r="P57" s="117"/>
      <c r="Q57" s="117"/>
      <c r="R57" s="117"/>
      <c r="S57" s="117"/>
      <c r="T57" s="117"/>
      <c r="U57" s="117"/>
      <c r="V57" s="33"/>
      <c r="W57" s="19"/>
      <c r="X57" s="19"/>
      <c r="Y57" s="40">
        <f t="shared" si="2"/>
        <v>2</v>
      </c>
      <c r="Z57" s="40"/>
      <c r="AA57" s="51" t="s">
        <v>83</v>
      </c>
      <c r="AB57" s="23">
        <v>307</v>
      </c>
      <c r="AC57" s="55">
        <v>105</v>
      </c>
      <c r="AD57" s="23" t="s">
        <v>16</v>
      </c>
    </row>
    <row r="58" spans="1:30" ht="14.25">
      <c r="A58" s="6">
        <f t="shared" si="3"/>
        <v>55</v>
      </c>
      <c r="B58" s="58" t="s">
        <v>89</v>
      </c>
      <c r="C58" s="191">
        <v>4</v>
      </c>
      <c r="D58" s="61"/>
      <c r="E58" s="62"/>
      <c r="F58" s="61"/>
      <c r="G58" s="61"/>
      <c r="H58" s="61"/>
      <c r="I58" s="61"/>
      <c r="J58" s="61"/>
      <c r="K58" s="160"/>
      <c r="L58" s="102"/>
      <c r="M58" s="90"/>
      <c r="N58" s="117"/>
      <c r="O58" s="117"/>
      <c r="P58" s="117"/>
      <c r="Q58" s="117"/>
      <c r="R58" s="117"/>
      <c r="S58" s="117"/>
      <c r="T58" s="117"/>
      <c r="U58" s="117"/>
      <c r="V58" s="33"/>
      <c r="W58" s="19"/>
      <c r="X58" s="19"/>
      <c r="Y58" s="40">
        <f t="shared" si="2"/>
        <v>4</v>
      </c>
      <c r="Z58" s="40"/>
      <c r="AA58" s="51" t="s">
        <v>83</v>
      </c>
      <c r="AB58" s="23">
        <v>257</v>
      </c>
      <c r="AC58" s="55">
        <v>150</v>
      </c>
      <c r="AD58" s="23" t="s">
        <v>18</v>
      </c>
    </row>
    <row r="59" spans="1:32" ht="14.25">
      <c r="A59" s="6">
        <f t="shared" si="3"/>
        <v>56</v>
      </c>
      <c r="B59" s="58" t="s">
        <v>90</v>
      </c>
      <c r="C59" s="191">
        <v>1</v>
      </c>
      <c r="D59" s="61"/>
      <c r="E59" s="62"/>
      <c r="F59" s="61"/>
      <c r="G59" s="61"/>
      <c r="H59" s="61"/>
      <c r="I59" s="72"/>
      <c r="J59" s="72"/>
      <c r="K59" s="164"/>
      <c r="L59" s="167"/>
      <c r="M59" s="127" t="s">
        <v>15</v>
      </c>
      <c r="N59" s="127"/>
      <c r="O59" s="127"/>
      <c r="P59" s="127"/>
      <c r="Q59" s="127"/>
      <c r="R59" s="127"/>
      <c r="S59" s="127"/>
      <c r="T59" s="127"/>
      <c r="U59" s="127"/>
      <c r="V59" s="33"/>
      <c r="W59" s="19">
        <v>1</v>
      </c>
      <c r="X59" s="19"/>
      <c r="Y59" s="40">
        <v>0</v>
      </c>
      <c r="Z59" s="40"/>
      <c r="AA59" s="51" t="s">
        <v>55</v>
      </c>
      <c r="AB59" s="23">
        <v>226</v>
      </c>
      <c r="AC59" s="55">
        <v>0</v>
      </c>
      <c r="AD59" s="23" t="s">
        <v>18</v>
      </c>
      <c r="AF59">
        <v>1</v>
      </c>
    </row>
    <row r="60" spans="1:30" ht="14.25">
      <c r="A60" s="6">
        <f t="shared" si="3"/>
        <v>57</v>
      </c>
      <c r="B60" s="58" t="s">
        <v>91</v>
      </c>
      <c r="C60" s="191">
        <v>1</v>
      </c>
      <c r="D60" s="61"/>
      <c r="E60" s="62"/>
      <c r="F60" s="61"/>
      <c r="G60" s="61"/>
      <c r="H60" s="61"/>
      <c r="I60" s="61"/>
      <c r="J60" s="61"/>
      <c r="K60" s="160"/>
      <c r="L60" s="103"/>
      <c r="M60" s="90"/>
      <c r="N60" s="117"/>
      <c r="O60" s="117"/>
      <c r="P60" s="117"/>
      <c r="Q60" s="117"/>
      <c r="R60" s="117"/>
      <c r="S60" s="117"/>
      <c r="T60" s="117"/>
      <c r="U60" s="117"/>
      <c r="V60" s="33"/>
      <c r="W60" s="19"/>
      <c r="X60" s="19"/>
      <c r="Y60" s="40">
        <f>C60-V60-W60-X60</f>
        <v>1</v>
      </c>
      <c r="Z60" s="40"/>
      <c r="AA60" s="51" t="s">
        <v>83</v>
      </c>
      <c r="AB60" s="23">
        <v>376</v>
      </c>
      <c r="AC60" s="55">
        <v>14</v>
      </c>
      <c r="AD60" s="23" t="s">
        <v>31</v>
      </c>
    </row>
    <row r="61" spans="1:32" ht="14.25">
      <c r="A61" s="6">
        <f t="shared" si="3"/>
        <v>58</v>
      </c>
      <c r="B61" s="58" t="s">
        <v>92</v>
      </c>
      <c r="C61" s="191">
        <v>4</v>
      </c>
      <c r="D61" s="72"/>
      <c r="E61" s="154"/>
      <c r="F61" s="72"/>
      <c r="G61" s="72"/>
      <c r="H61" s="72"/>
      <c r="I61" s="72"/>
      <c r="J61" s="72"/>
      <c r="K61" s="72"/>
      <c r="L61" s="150"/>
      <c r="M61" s="167"/>
      <c r="N61" s="127" t="s">
        <v>15</v>
      </c>
      <c r="O61" s="127"/>
      <c r="P61" s="127"/>
      <c r="Q61" s="127"/>
      <c r="R61" s="127"/>
      <c r="S61" s="127"/>
      <c r="T61" s="127"/>
      <c r="U61" s="127"/>
      <c r="V61" s="33"/>
      <c r="W61" s="19">
        <v>4</v>
      </c>
      <c r="X61" s="19"/>
      <c r="Y61" s="40">
        <v>0</v>
      </c>
      <c r="Z61" s="40"/>
      <c r="AA61" s="51" t="s">
        <v>55</v>
      </c>
      <c r="AB61" s="23">
        <v>1022</v>
      </c>
      <c r="AC61" s="55">
        <v>0</v>
      </c>
      <c r="AD61" s="23" t="s">
        <v>93</v>
      </c>
      <c r="AF61">
        <v>1</v>
      </c>
    </row>
    <row r="62" spans="1:32" ht="14.25">
      <c r="A62" s="6">
        <f t="shared" si="3"/>
        <v>59</v>
      </c>
      <c r="B62" s="58" t="s">
        <v>94</v>
      </c>
      <c r="C62" s="191">
        <v>1</v>
      </c>
      <c r="D62" s="61"/>
      <c r="E62" s="62"/>
      <c r="F62" s="61"/>
      <c r="G62" s="61"/>
      <c r="H62" s="61"/>
      <c r="I62" s="61"/>
      <c r="J62" s="61"/>
      <c r="K62" s="160"/>
      <c r="L62" s="166"/>
      <c r="M62" s="150" t="s">
        <v>15</v>
      </c>
      <c r="N62" s="127"/>
      <c r="O62" s="127"/>
      <c r="P62" s="127"/>
      <c r="Q62" s="127"/>
      <c r="R62" s="127"/>
      <c r="S62" s="127"/>
      <c r="T62" s="127"/>
      <c r="U62" s="127"/>
      <c r="V62" s="33"/>
      <c r="W62" s="19">
        <v>1</v>
      </c>
      <c r="X62" s="19"/>
      <c r="Y62" s="40">
        <v>0</v>
      </c>
      <c r="Z62" s="40"/>
      <c r="AA62" s="51" t="s">
        <v>55</v>
      </c>
      <c r="AB62" s="23">
        <v>241</v>
      </c>
      <c r="AC62" s="55">
        <v>0</v>
      </c>
      <c r="AD62" s="23" t="s">
        <v>11</v>
      </c>
      <c r="AF62">
        <v>1</v>
      </c>
    </row>
    <row r="63" spans="1:30" ht="14.25">
      <c r="A63" s="6">
        <f t="shared" si="3"/>
        <v>60</v>
      </c>
      <c r="B63" s="58" t="s">
        <v>95</v>
      </c>
      <c r="C63" s="191">
        <v>2</v>
      </c>
      <c r="D63" s="61"/>
      <c r="E63" s="62"/>
      <c r="F63" s="61"/>
      <c r="G63" s="61"/>
      <c r="H63" s="61"/>
      <c r="I63" s="61"/>
      <c r="J63" s="61"/>
      <c r="K63" s="61"/>
      <c r="L63" s="151"/>
      <c r="M63" s="102"/>
      <c r="N63" s="117"/>
      <c r="O63" s="117"/>
      <c r="P63" s="117"/>
      <c r="Q63" s="117"/>
      <c r="R63" s="117"/>
      <c r="S63" s="117"/>
      <c r="T63" s="117"/>
      <c r="U63" s="117"/>
      <c r="V63" s="33"/>
      <c r="W63" s="19"/>
      <c r="X63" s="19"/>
      <c r="Y63" s="40">
        <f>C63-V63-W63-X63</f>
        <v>2</v>
      </c>
      <c r="Z63" s="40"/>
      <c r="AA63" s="51" t="s">
        <v>83</v>
      </c>
      <c r="AB63" s="23">
        <v>639</v>
      </c>
      <c r="AC63" s="55">
        <v>230</v>
      </c>
      <c r="AD63" s="23" t="s">
        <v>11</v>
      </c>
    </row>
    <row r="64" spans="1:30" ht="14.25">
      <c r="A64" s="6">
        <f t="shared" si="3"/>
        <v>61</v>
      </c>
      <c r="B64" s="58" t="s">
        <v>96</v>
      </c>
      <c r="C64" s="191">
        <v>2</v>
      </c>
      <c r="D64" s="61"/>
      <c r="E64" s="62"/>
      <c r="F64" s="61"/>
      <c r="G64" s="61"/>
      <c r="H64" s="61"/>
      <c r="I64" s="61"/>
      <c r="J64" s="61"/>
      <c r="K64" s="61"/>
      <c r="L64" s="160"/>
      <c r="M64" s="102"/>
      <c r="N64" s="117"/>
      <c r="O64" s="117"/>
      <c r="P64" s="117"/>
      <c r="Q64" s="117"/>
      <c r="R64" s="117"/>
      <c r="S64" s="117"/>
      <c r="T64" s="117"/>
      <c r="U64" s="117"/>
      <c r="V64" s="33"/>
      <c r="W64" s="19"/>
      <c r="X64" s="19"/>
      <c r="Y64" s="40">
        <f>C64-V64-W64-X64</f>
        <v>2</v>
      </c>
      <c r="Z64" s="40"/>
      <c r="AA64" s="51" t="s">
        <v>83</v>
      </c>
      <c r="AB64" s="23">
        <v>287</v>
      </c>
      <c r="AC64" s="55">
        <v>170</v>
      </c>
      <c r="AD64" s="23" t="s">
        <v>63</v>
      </c>
    </row>
    <row r="65" spans="1:32" ht="14.25">
      <c r="A65" s="6">
        <f t="shared" si="3"/>
        <v>62</v>
      </c>
      <c r="B65" s="58" t="s">
        <v>97</v>
      </c>
      <c r="C65" s="191">
        <v>2</v>
      </c>
      <c r="D65" s="61"/>
      <c r="E65" s="61"/>
      <c r="F65" s="61"/>
      <c r="G65" s="63"/>
      <c r="H65" s="63"/>
      <c r="I65" s="63"/>
      <c r="J65" s="63"/>
      <c r="K65" s="63"/>
      <c r="L65" s="165"/>
      <c r="M65" s="167"/>
      <c r="N65" s="127" t="s">
        <v>15</v>
      </c>
      <c r="O65" s="143"/>
      <c r="P65" s="143"/>
      <c r="Q65" s="143"/>
      <c r="R65" s="143"/>
      <c r="S65" s="143"/>
      <c r="T65" s="143"/>
      <c r="U65" s="143"/>
      <c r="V65" s="63"/>
      <c r="W65" s="19">
        <v>2</v>
      </c>
      <c r="X65" s="19"/>
      <c r="Y65" s="40">
        <f>C65-V65-W65-X65</f>
        <v>0</v>
      </c>
      <c r="Z65" s="40"/>
      <c r="AA65" s="51" t="s">
        <v>55</v>
      </c>
      <c r="AB65" s="23">
        <v>241</v>
      </c>
      <c r="AC65" s="55">
        <v>0</v>
      </c>
      <c r="AD65" s="23" t="s">
        <v>98</v>
      </c>
      <c r="AF65">
        <v>1</v>
      </c>
    </row>
    <row r="66" spans="1:30" ht="14.25">
      <c r="A66" s="6">
        <f t="shared" si="3"/>
        <v>63</v>
      </c>
      <c r="B66" s="58" t="s">
        <v>99</v>
      </c>
      <c r="C66" s="191">
        <v>6</v>
      </c>
      <c r="D66" s="61"/>
      <c r="E66" s="62"/>
      <c r="F66" s="61"/>
      <c r="G66" s="61"/>
      <c r="H66" s="61"/>
      <c r="I66" s="61"/>
      <c r="J66" s="61"/>
      <c r="K66" s="61"/>
      <c r="L66" s="160"/>
      <c r="M66" s="102"/>
      <c r="N66" s="90"/>
      <c r="O66" s="117"/>
      <c r="P66" s="117"/>
      <c r="Q66" s="117"/>
      <c r="R66" s="117"/>
      <c r="S66" s="117"/>
      <c r="T66" s="117"/>
      <c r="U66" s="117"/>
      <c r="V66" s="60"/>
      <c r="W66" s="19"/>
      <c r="X66" s="19"/>
      <c r="Y66" s="64">
        <v>3</v>
      </c>
      <c r="Z66" s="64"/>
      <c r="AA66" s="51" t="s">
        <v>83</v>
      </c>
      <c r="AB66" s="23">
        <v>373</v>
      </c>
      <c r="AC66" s="55">
        <v>179</v>
      </c>
      <c r="AD66" s="23" t="s">
        <v>100</v>
      </c>
    </row>
    <row r="67" spans="1:30" ht="14.25">
      <c r="A67" s="6">
        <f t="shared" si="3"/>
        <v>64</v>
      </c>
      <c r="B67" s="58" t="s">
        <v>101</v>
      </c>
      <c r="C67" s="191">
        <v>1</v>
      </c>
      <c r="D67" s="61"/>
      <c r="E67" s="62"/>
      <c r="F67" s="61"/>
      <c r="G67" s="61"/>
      <c r="H67" s="61"/>
      <c r="I67" s="61"/>
      <c r="J67" s="61"/>
      <c r="K67" s="61"/>
      <c r="L67" s="160"/>
      <c r="M67" s="102"/>
      <c r="N67" s="90"/>
      <c r="O67" s="117"/>
      <c r="P67" s="117"/>
      <c r="Q67" s="117"/>
      <c r="R67" s="117"/>
      <c r="S67" s="117"/>
      <c r="T67" s="117"/>
      <c r="U67" s="117"/>
      <c r="V67" s="60"/>
      <c r="W67" s="19"/>
      <c r="X67" s="19"/>
      <c r="Y67" s="64">
        <v>1</v>
      </c>
      <c r="Z67" s="64"/>
      <c r="AA67" s="51" t="s">
        <v>83</v>
      </c>
      <c r="AB67" s="59">
        <v>752</v>
      </c>
      <c r="AC67" s="55">
        <v>527</v>
      </c>
      <c r="AD67" s="23" t="s">
        <v>102</v>
      </c>
    </row>
    <row r="68" spans="1:30" ht="14.25">
      <c r="A68" s="6">
        <f t="shared" si="3"/>
        <v>65</v>
      </c>
      <c r="B68" s="58" t="s">
        <v>103</v>
      </c>
      <c r="C68" s="191">
        <v>10</v>
      </c>
      <c r="D68" s="61"/>
      <c r="E68" s="62"/>
      <c r="F68" s="61"/>
      <c r="G68" s="61"/>
      <c r="H68" s="61"/>
      <c r="I68" s="61"/>
      <c r="J68" s="61"/>
      <c r="K68" s="61"/>
      <c r="L68" s="160"/>
      <c r="M68" s="169"/>
      <c r="N68" s="170"/>
      <c r="O68" s="170"/>
      <c r="P68" s="117"/>
      <c r="Q68" s="125" t="s">
        <v>15</v>
      </c>
      <c r="R68" s="125"/>
      <c r="S68" s="125"/>
      <c r="T68" s="125"/>
      <c r="U68" s="125"/>
      <c r="V68" s="60"/>
      <c r="W68" s="19">
        <v>10</v>
      </c>
      <c r="X68" s="19"/>
      <c r="Y68" s="64">
        <v>0</v>
      </c>
      <c r="Z68" s="64"/>
      <c r="AA68" s="51" t="s">
        <v>83</v>
      </c>
      <c r="AB68" s="65">
        <v>661</v>
      </c>
      <c r="AC68" s="55">
        <v>188</v>
      </c>
      <c r="AD68" s="23" t="s">
        <v>46</v>
      </c>
    </row>
    <row r="69" spans="1:30" ht="14.25">
      <c r="A69" s="6">
        <f aca="true" t="shared" si="4" ref="A69:A84">A68+1</f>
        <v>66</v>
      </c>
      <c r="B69" s="58" t="s">
        <v>104</v>
      </c>
      <c r="C69" s="191">
        <v>1</v>
      </c>
      <c r="D69" s="61"/>
      <c r="E69" s="62"/>
      <c r="F69" s="61"/>
      <c r="G69" s="61"/>
      <c r="H69" s="61"/>
      <c r="I69" s="61"/>
      <c r="J69" s="61"/>
      <c r="K69" s="61"/>
      <c r="L69" s="160"/>
      <c r="M69" s="102"/>
      <c r="N69" s="90"/>
      <c r="O69" s="117"/>
      <c r="P69" s="117"/>
      <c r="Q69" s="117"/>
      <c r="R69" s="117"/>
      <c r="S69" s="117"/>
      <c r="T69" s="117"/>
      <c r="U69" s="117"/>
      <c r="V69" s="60"/>
      <c r="W69" s="19"/>
      <c r="X69" s="19"/>
      <c r="Y69" s="40">
        <v>1</v>
      </c>
      <c r="Z69" s="40"/>
      <c r="AA69" s="51" t="s">
        <v>83</v>
      </c>
      <c r="AB69" s="59">
        <v>312</v>
      </c>
      <c r="AC69" s="55">
        <v>123</v>
      </c>
      <c r="AD69" s="23" t="s">
        <v>16</v>
      </c>
    </row>
    <row r="70" spans="1:30" ht="14.25">
      <c r="A70" s="6">
        <f t="shared" si="4"/>
        <v>67</v>
      </c>
      <c r="B70" s="58" t="s">
        <v>105</v>
      </c>
      <c r="C70" s="191">
        <v>2</v>
      </c>
      <c r="D70" s="61"/>
      <c r="E70" s="62"/>
      <c r="F70" s="61"/>
      <c r="G70" s="61"/>
      <c r="H70" s="61"/>
      <c r="I70" s="61"/>
      <c r="J70" s="61"/>
      <c r="K70" s="61"/>
      <c r="L70" s="160"/>
      <c r="M70" s="102"/>
      <c r="N70" s="90"/>
      <c r="O70" s="117"/>
      <c r="P70" s="117"/>
      <c r="Q70" s="117"/>
      <c r="R70" s="117"/>
      <c r="S70" s="117"/>
      <c r="T70" s="117"/>
      <c r="U70" s="117"/>
      <c r="V70" s="60"/>
      <c r="W70" s="19"/>
      <c r="X70" s="19"/>
      <c r="Y70" s="64">
        <v>2</v>
      </c>
      <c r="Z70" s="64"/>
      <c r="AA70" s="51" t="s">
        <v>83</v>
      </c>
      <c r="AB70" s="23">
        <v>244</v>
      </c>
      <c r="AC70" s="56">
        <v>145</v>
      </c>
      <c r="AD70" s="69" t="s">
        <v>11</v>
      </c>
    </row>
    <row r="71" spans="1:30" ht="14.25" customHeight="1">
      <c r="A71" s="6">
        <f t="shared" si="4"/>
        <v>68</v>
      </c>
      <c r="B71" s="58" t="s">
        <v>106</v>
      </c>
      <c r="C71" s="191">
        <v>3</v>
      </c>
      <c r="D71" s="61"/>
      <c r="E71" s="62"/>
      <c r="F71" s="61"/>
      <c r="G71" s="61"/>
      <c r="H71" s="61"/>
      <c r="I71" s="61"/>
      <c r="J71" s="61"/>
      <c r="K71" s="61"/>
      <c r="L71" s="160"/>
      <c r="M71" s="102"/>
      <c r="N71" s="90"/>
      <c r="O71" s="117"/>
      <c r="P71" s="117"/>
      <c r="Q71" s="117"/>
      <c r="R71" s="117"/>
      <c r="S71" s="117"/>
      <c r="T71" s="117"/>
      <c r="U71" s="117"/>
      <c r="V71" s="60"/>
      <c r="W71" s="19"/>
      <c r="X71" s="19"/>
      <c r="Y71" s="64">
        <v>3</v>
      </c>
      <c r="Z71" s="64"/>
      <c r="AA71" s="66" t="s">
        <v>10</v>
      </c>
      <c r="AB71" s="23">
        <v>2239</v>
      </c>
      <c r="AC71" s="56">
        <v>1942</v>
      </c>
      <c r="AD71" s="215" t="s">
        <v>107</v>
      </c>
    </row>
    <row r="72" spans="1:32" ht="14.25" customHeight="1">
      <c r="A72" s="6">
        <f t="shared" si="4"/>
        <v>69</v>
      </c>
      <c r="B72" s="58" t="s">
        <v>108</v>
      </c>
      <c r="C72" s="191">
        <v>1</v>
      </c>
      <c r="D72" s="61"/>
      <c r="E72" s="62"/>
      <c r="F72" s="61"/>
      <c r="G72" s="61"/>
      <c r="H72" s="61"/>
      <c r="I72" s="61"/>
      <c r="J72" s="61"/>
      <c r="K72" s="61"/>
      <c r="L72" s="160"/>
      <c r="M72" s="173"/>
      <c r="N72" s="174"/>
      <c r="O72" s="174"/>
      <c r="P72" s="174"/>
      <c r="Q72" s="125" t="s">
        <v>15</v>
      </c>
      <c r="R72" s="125"/>
      <c r="S72" s="125"/>
      <c r="T72" s="125"/>
      <c r="U72" s="125"/>
      <c r="V72" s="60"/>
      <c r="W72" s="19">
        <v>1</v>
      </c>
      <c r="X72" s="19"/>
      <c r="Y72" s="64">
        <v>0</v>
      </c>
      <c r="Z72" s="64"/>
      <c r="AA72" s="66" t="s">
        <v>83</v>
      </c>
      <c r="AB72" s="23">
        <v>425</v>
      </c>
      <c r="AC72" s="56">
        <v>37</v>
      </c>
      <c r="AD72" s="69" t="s">
        <v>109</v>
      </c>
      <c r="AF72">
        <v>1</v>
      </c>
    </row>
    <row r="73" spans="1:32" ht="14.25">
      <c r="A73" s="6">
        <f t="shared" si="4"/>
        <v>70</v>
      </c>
      <c r="B73" s="58" t="s">
        <v>110</v>
      </c>
      <c r="C73" s="191">
        <v>1</v>
      </c>
      <c r="D73" s="61"/>
      <c r="E73" s="62"/>
      <c r="F73" s="61"/>
      <c r="G73" s="61"/>
      <c r="H73" s="61"/>
      <c r="I73" s="61"/>
      <c r="J73" s="61"/>
      <c r="K73" s="61"/>
      <c r="L73" s="160"/>
      <c r="M73" s="169"/>
      <c r="N73" s="170"/>
      <c r="O73" s="170"/>
      <c r="P73" s="170"/>
      <c r="Q73" s="125" t="s">
        <v>15</v>
      </c>
      <c r="R73" s="125"/>
      <c r="S73" s="125"/>
      <c r="T73" s="125"/>
      <c r="U73" s="125"/>
      <c r="V73" s="60"/>
      <c r="W73" s="19">
        <v>1</v>
      </c>
      <c r="X73" s="19"/>
      <c r="Y73" s="64">
        <v>0</v>
      </c>
      <c r="Z73" s="64"/>
      <c r="AA73" s="66" t="s">
        <v>55</v>
      </c>
      <c r="AB73" s="23">
        <v>506</v>
      </c>
      <c r="AC73" s="56">
        <v>0</v>
      </c>
      <c r="AD73" s="69" t="s">
        <v>31</v>
      </c>
      <c r="AF73">
        <v>1</v>
      </c>
    </row>
    <row r="74" spans="1:32" ht="14.25">
      <c r="A74" s="6">
        <f t="shared" si="4"/>
        <v>71</v>
      </c>
      <c r="B74" s="58" t="s">
        <v>111</v>
      </c>
      <c r="C74" s="191">
        <v>4</v>
      </c>
      <c r="D74" s="61"/>
      <c r="E74" s="62"/>
      <c r="F74" s="61"/>
      <c r="G74" s="61"/>
      <c r="H74" s="61"/>
      <c r="I74" s="61"/>
      <c r="J74" s="61"/>
      <c r="K74" s="61"/>
      <c r="L74" s="160"/>
      <c r="M74" s="169"/>
      <c r="N74" s="173"/>
      <c r="O74" s="170"/>
      <c r="P74" s="142" t="s">
        <v>15</v>
      </c>
      <c r="Q74" s="142"/>
      <c r="R74" s="142"/>
      <c r="S74" s="142"/>
      <c r="T74" s="142"/>
      <c r="U74" s="142"/>
      <c r="V74" s="67"/>
      <c r="W74" s="19">
        <v>4</v>
      </c>
      <c r="X74" s="19"/>
      <c r="Y74" s="64">
        <v>0</v>
      </c>
      <c r="Z74" s="64"/>
      <c r="AA74" s="66" t="s">
        <v>55</v>
      </c>
      <c r="AB74" s="23">
        <v>1239</v>
      </c>
      <c r="AC74" s="56">
        <v>0</v>
      </c>
      <c r="AD74" s="69" t="s">
        <v>112</v>
      </c>
      <c r="AF74">
        <v>1</v>
      </c>
    </row>
    <row r="75" spans="1:30" ht="14.25">
      <c r="A75" s="6">
        <f t="shared" si="4"/>
        <v>72</v>
      </c>
      <c r="B75" s="58" t="s">
        <v>113</v>
      </c>
      <c r="C75" s="193">
        <v>3</v>
      </c>
      <c r="D75" s="61"/>
      <c r="E75" s="62"/>
      <c r="F75" s="61"/>
      <c r="G75" s="61"/>
      <c r="H75" s="61"/>
      <c r="I75" s="61"/>
      <c r="J75" s="61"/>
      <c r="K75" s="61"/>
      <c r="L75" s="160"/>
      <c r="M75" s="156"/>
      <c r="N75" s="144"/>
      <c r="O75" s="117"/>
      <c r="P75" s="117"/>
      <c r="Q75" s="117"/>
      <c r="R75" s="117"/>
      <c r="S75" s="117"/>
      <c r="T75" s="117"/>
      <c r="U75" s="117"/>
      <c r="V75" s="67"/>
      <c r="W75" s="19"/>
      <c r="X75" s="19"/>
      <c r="Y75" s="64">
        <v>3</v>
      </c>
      <c r="Z75" s="64"/>
      <c r="AA75" s="66" t="s">
        <v>83</v>
      </c>
      <c r="AB75" s="59">
        <v>285</v>
      </c>
      <c r="AC75" s="56">
        <v>125</v>
      </c>
      <c r="AD75" s="69" t="s">
        <v>114</v>
      </c>
    </row>
    <row r="76" spans="1:30" ht="14.25">
      <c r="A76" s="6">
        <f t="shared" si="4"/>
        <v>73</v>
      </c>
      <c r="B76" s="76" t="s">
        <v>115</v>
      </c>
      <c r="C76" s="180">
        <v>5</v>
      </c>
      <c r="D76" s="61"/>
      <c r="E76" s="62"/>
      <c r="F76" s="61"/>
      <c r="G76" s="61"/>
      <c r="H76" s="61"/>
      <c r="I76" s="61"/>
      <c r="J76" s="61"/>
      <c r="K76" s="61"/>
      <c r="L76" s="160"/>
      <c r="M76" s="103"/>
      <c r="N76" s="90"/>
      <c r="O76" s="90"/>
      <c r="P76" s="117"/>
      <c r="Q76" s="233"/>
      <c r="R76" s="233"/>
      <c r="S76" s="233"/>
      <c r="T76" s="233"/>
      <c r="U76" s="117"/>
      <c r="V76" s="60"/>
      <c r="W76" s="19"/>
      <c r="X76" s="19"/>
      <c r="Y76" s="64">
        <v>5</v>
      </c>
      <c r="Z76" s="64"/>
      <c r="AA76" s="66" t="s">
        <v>83</v>
      </c>
      <c r="AB76" s="68">
        <v>207</v>
      </c>
      <c r="AC76" s="56">
        <v>150</v>
      </c>
      <c r="AD76" s="69" t="s">
        <v>18</v>
      </c>
    </row>
    <row r="77" spans="1:32" ht="14.25">
      <c r="A77" s="6">
        <f t="shared" si="4"/>
        <v>74</v>
      </c>
      <c r="B77" s="76" t="s">
        <v>116</v>
      </c>
      <c r="C77" s="180">
        <v>2</v>
      </c>
      <c r="D77" s="61"/>
      <c r="E77" s="62"/>
      <c r="F77" s="61"/>
      <c r="G77" s="61"/>
      <c r="H77" s="61"/>
      <c r="I77" s="61"/>
      <c r="J77" s="61"/>
      <c r="K77" s="61"/>
      <c r="L77" s="61"/>
      <c r="M77" s="157"/>
      <c r="N77" s="168"/>
      <c r="O77" s="173"/>
      <c r="P77" s="231"/>
      <c r="Q77" s="72"/>
      <c r="R77" s="235" t="s">
        <v>15</v>
      </c>
      <c r="S77" s="235"/>
      <c r="T77" s="235"/>
      <c r="U77" s="232"/>
      <c r="V77" s="45"/>
      <c r="W77" s="19">
        <v>2</v>
      </c>
      <c r="X77" s="19"/>
      <c r="Y77" s="64">
        <v>2</v>
      </c>
      <c r="Z77" s="64"/>
      <c r="AA77" s="66" t="s">
        <v>55</v>
      </c>
      <c r="AB77" s="23">
        <v>1940</v>
      </c>
      <c r="AC77" s="56">
        <v>0</v>
      </c>
      <c r="AD77" s="69" t="s">
        <v>24</v>
      </c>
      <c r="AF77">
        <v>1</v>
      </c>
    </row>
    <row r="78" spans="1:32" ht="14.25">
      <c r="A78" s="6">
        <f t="shared" si="4"/>
        <v>75</v>
      </c>
      <c r="B78" s="76" t="s">
        <v>117</v>
      </c>
      <c r="C78" s="194">
        <v>2</v>
      </c>
      <c r="D78" s="61"/>
      <c r="E78" s="62"/>
      <c r="F78" s="61"/>
      <c r="G78" s="61"/>
      <c r="H78" s="61"/>
      <c r="I78" s="61"/>
      <c r="J78" s="61"/>
      <c r="K78" s="61"/>
      <c r="L78" s="61"/>
      <c r="M78" s="164"/>
      <c r="N78" s="168"/>
      <c r="O78" s="173"/>
      <c r="P78" s="173"/>
      <c r="Q78" s="234" t="s">
        <v>15</v>
      </c>
      <c r="R78" s="234"/>
      <c r="S78" s="234"/>
      <c r="T78" s="234"/>
      <c r="U78" s="142"/>
      <c r="V78" s="45"/>
      <c r="W78" s="19">
        <v>2</v>
      </c>
      <c r="X78" s="19"/>
      <c r="Y78" s="70">
        <v>0</v>
      </c>
      <c r="Z78" s="70"/>
      <c r="AA78" s="66" t="s">
        <v>55</v>
      </c>
      <c r="AB78" s="23">
        <v>180</v>
      </c>
      <c r="AC78" s="56">
        <v>0</v>
      </c>
      <c r="AD78" s="69" t="s">
        <v>118</v>
      </c>
      <c r="AF78">
        <v>1</v>
      </c>
    </row>
    <row r="79" spans="1:31" ht="24">
      <c r="A79" s="6">
        <f t="shared" si="4"/>
        <v>76</v>
      </c>
      <c r="B79" s="18" t="s">
        <v>119</v>
      </c>
      <c r="C79" s="194">
        <v>2</v>
      </c>
      <c r="D79" s="61"/>
      <c r="E79" s="62"/>
      <c r="F79" s="61"/>
      <c r="G79" s="61"/>
      <c r="H79" s="61"/>
      <c r="I79" s="61"/>
      <c r="J79" s="61"/>
      <c r="K79" s="61"/>
      <c r="L79" s="61"/>
      <c r="M79" s="164"/>
      <c r="N79" s="102"/>
      <c r="O79" s="90"/>
      <c r="P79" s="90"/>
      <c r="Q79" s="233"/>
      <c r="R79" s="233"/>
      <c r="S79" s="233"/>
      <c r="T79" s="233"/>
      <c r="U79" s="117"/>
      <c r="V79" s="45"/>
      <c r="W79" s="19"/>
      <c r="X79" s="19"/>
      <c r="Y79" s="71">
        <v>2</v>
      </c>
      <c r="Z79" s="71"/>
      <c r="AA79" s="66" t="s">
        <v>55</v>
      </c>
      <c r="AB79" s="23">
        <f>200+150</f>
        <v>350</v>
      </c>
      <c r="AC79" s="56">
        <v>127</v>
      </c>
      <c r="AD79" s="69" t="s">
        <v>11</v>
      </c>
      <c r="AE79" s="128"/>
    </row>
    <row r="80" spans="1:32" ht="14.25">
      <c r="A80" s="6">
        <f t="shared" si="4"/>
        <v>77</v>
      </c>
      <c r="B80" s="76" t="s">
        <v>120</v>
      </c>
      <c r="C80" s="180">
        <v>3</v>
      </c>
      <c r="D80" s="61"/>
      <c r="E80" s="62"/>
      <c r="F80" s="61"/>
      <c r="G80" s="61"/>
      <c r="H80" s="61"/>
      <c r="I80" s="61"/>
      <c r="J80" s="61"/>
      <c r="K80" s="61"/>
      <c r="L80" s="61"/>
      <c r="M80" s="164"/>
      <c r="N80" s="168"/>
      <c r="O80" s="142" t="s">
        <v>15</v>
      </c>
      <c r="P80" s="142"/>
      <c r="Q80" s="142"/>
      <c r="R80" s="142"/>
      <c r="S80" s="142"/>
      <c r="T80" s="142"/>
      <c r="U80" s="142"/>
      <c r="V80" s="33"/>
      <c r="W80" s="19">
        <v>3</v>
      </c>
      <c r="X80" s="19"/>
      <c r="Y80" s="64">
        <v>0</v>
      </c>
      <c r="Z80" s="64"/>
      <c r="AA80" s="66" t="s">
        <v>55</v>
      </c>
      <c r="AB80" s="23">
        <v>478</v>
      </c>
      <c r="AC80" s="56"/>
      <c r="AD80" s="69" t="s">
        <v>11</v>
      </c>
      <c r="AE80" s="128"/>
      <c r="AF80">
        <v>1</v>
      </c>
    </row>
    <row r="81" spans="1:32" ht="14.25">
      <c r="A81" s="6">
        <f t="shared" si="4"/>
        <v>78</v>
      </c>
      <c r="B81" s="76" t="s">
        <v>121</v>
      </c>
      <c r="C81" s="180">
        <v>1</v>
      </c>
      <c r="D81" s="61"/>
      <c r="E81" s="62"/>
      <c r="F81" s="61"/>
      <c r="G81" s="61"/>
      <c r="H81" s="61"/>
      <c r="I81" s="61"/>
      <c r="J81" s="61"/>
      <c r="K81" s="61"/>
      <c r="L81" s="61"/>
      <c r="M81" s="164"/>
      <c r="N81" s="102"/>
      <c r="O81" s="90"/>
      <c r="P81" s="117"/>
      <c r="Q81" s="117"/>
      <c r="R81" s="117"/>
      <c r="S81" s="117"/>
      <c r="T81" s="117"/>
      <c r="U81" s="117"/>
      <c r="V81" s="33"/>
      <c r="W81" s="19"/>
      <c r="X81" s="19"/>
      <c r="Y81" s="64">
        <v>1</v>
      </c>
      <c r="Z81" s="64"/>
      <c r="AA81" s="66" t="s">
        <v>83</v>
      </c>
      <c r="AB81" s="59">
        <v>205</v>
      </c>
      <c r="AC81" s="56">
        <v>10</v>
      </c>
      <c r="AD81" s="69" t="s">
        <v>11</v>
      </c>
      <c r="AE81" s="128"/>
      <c r="AF81">
        <v>1</v>
      </c>
    </row>
    <row r="82" spans="1:31" ht="14.25">
      <c r="A82" s="6">
        <f t="shared" si="4"/>
        <v>79</v>
      </c>
      <c r="B82" s="76" t="s">
        <v>122</v>
      </c>
      <c r="C82" s="180">
        <v>1</v>
      </c>
      <c r="D82" s="61"/>
      <c r="E82" s="62"/>
      <c r="F82" s="61"/>
      <c r="G82" s="61"/>
      <c r="H82" s="61"/>
      <c r="I82" s="61"/>
      <c r="J82" s="61"/>
      <c r="K82" s="61"/>
      <c r="L82" s="61"/>
      <c r="M82" s="164"/>
      <c r="N82" s="102"/>
      <c r="O82" s="90"/>
      <c r="P82" s="117"/>
      <c r="Q82" s="117"/>
      <c r="R82" s="117"/>
      <c r="S82" s="117"/>
      <c r="T82" s="117"/>
      <c r="U82" s="117"/>
      <c r="V82" s="33"/>
      <c r="W82" s="19"/>
      <c r="X82" s="19"/>
      <c r="Y82" s="64">
        <v>1</v>
      </c>
      <c r="Z82" s="64"/>
      <c r="AA82" s="66" t="s">
        <v>170</v>
      </c>
      <c r="AB82" s="73">
        <v>1498</v>
      </c>
      <c r="AC82" s="56">
        <v>184</v>
      </c>
      <c r="AD82" s="69" t="s">
        <v>123</v>
      </c>
      <c r="AE82" s="128"/>
    </row>
    <row r="83" spans="1:31" ht="14.25">
      <c r="A83" s="6">
        <f t="shared" si="4"/>
        <v>80</v>
      </c>
      <c r="B83" s="76" t="s">
        <v>124</v>
      </c>
      <c r="C83" s="180">
        <v>1</v>
      </c>
      <c r="D83" s="61"/>
      <c r="E83" s="62"/>
      <c r="F83" s="61"/>
      <c r="G83" s="61"/>
      <c r="H83" s="61"/>
      <c r="I83" s="61"/>
      <c r="J83" s="61"/>
      <c r="K83" s="61"/>
      <c r="L83" s="61"/>
      <c r="M83" s="164"/>
      <c r="N83" s="102"/>
      <c r="O83" s="90"/>
      <c r="P83" s="117"/>
      <c r="Q83" s="117"/>
      <c r="R83" s="117"/>
      <c r="S83" s="117"/>
      <c r="T83" s="117"/>
      <c r="U83" s="117"/>
      <c r="V83" s="33"/>
      <c r="W83" s="19"/>
      <c r="X83" s="19"/>
      <c r="Y83" s="64">
        <v>1</v>
      </c>
      <c r="Z83" s="64"/>
      <c r="AA83" s="66" t="s">
        <v>170</v>
      </c>
      <c r="AB83" s="73">
        <v>406</v>
      </c>
      <c r="AC83" s="56">
        <v>266</v>
      </c>
      <c r="AD83" s="69" t="s">
        <v>123</v>
      </c>
      <c r="AE83" s="128"/>
    </row>
    <row r="84" spans="1:31" ht="14.25">
      <c r="A84" s="6">
        <f t="shared" si="4"/>
        <v>81</v>
      </c>
      <c r="B84" s="76" t="s">
        <v>125</v>
      </c>
      <c r="C84" s="180">
        <v>1</v>
      </c>
      <c r="D84" s="61"/>
      <c r="E84" s="62"/>
      <c r="F84" s="61"/>
      <c r="G84" s="61"/>
      <c r="H84" s="61"/>
      <c r="I84" s="61"/>
      <c r="J84" s="61"/>
      <c r="K84" s="61"/>
      <c r="L84" s="61"/>
      <c r="M84" s="164"/>
      <c r="N84" s="90"/>
      <c r="O84" s="90"/>
      <c r="P84" s="117"/>
      <c r="Q84" s="117"/>
      <c r="R84" s="117"/>
      <c r="S84" s="117"/>
      <c r="T84" s="117"/>
      <c r="U84" s="117"/>
      <c r="V84" s="33"/>
      <c r="W84" s="19"/>
      <c r="X84" s="19"/>
      <c r="Y84" s="64">
        <v>1</v>
      </c>
      <c r="Z84" s="64"/>
      <c r="AA84" s="66" t="s">
        <v>126</v>
      </c>
      <c r="AB84" s="73">
        <v>296</v>
      </c>
      <c r="AC84" s="74">
        <v>120</v>
      </c>
      <c r="AD84" s="69" t="s">
        <v>11</v>
      </c>
      <c r="AE84" s="128"/>
    </row>
    <row r="85" spans="1:31" ht="14.25">
      <c r="A85" s="6">
        <v>82</v>
      </c>
      <c r="B85" s="76" t="s">
        <v>127</v>
      </c>
      <c r="C85" s="180">
        <v>1</v>
      </c>
      <c r="D85" s="61"/>
      <c r="E85" s="62"/>
      <c r="F85" s="61"/>
      <c r="G85" s="61"/>
      <c r="H85" s="61"/>
      <c r="I85" s="61"/>
      <c r="J85" s="61"/>
      <c r="K85" s="61"/>
      <c r="L85" s="61"/>
      <c r="M85" s="72"/>
      <c r="N85" s="151"/>
      <c r="O85" s="102"/>
      <c r="P85" s="90"/>
      <c r="Q85" s="117"/>
      <c r="R85" s="117"/>
      <c r="S85" s="117"/>
      <c r="T85" s="117"/>
      <c r="U85" s="117"/>
      <c r="V85" s="33"/>
      <c r="W85" s="19"/>
      <c r="X85" s="19"/>
      <c r="Y85" s="64">
        <v>1</v>
      </c>
      <c r="Z85" s="64"/>
      <c r="AA85" s="66" t="s">
        <v>170</v>
      </c>
      <c r="AB85" s="73">
        <v>368</v>
      </c>
      <c r="AC85" s="56">
        <v>7</v>
      </c>
      <c r="AD85" s="69" t="s">
        <v>128</v>
      </c>
      <c r="AE85" s="128"/>
    </row>
    <row r="86" spans="1:32" ht="14.25">
      <c r="A86" s="6">
        <v>83</v>
      </c>
      <c r="B86" s="76" t="s">
        <v>129</v>
      </c>
      <c r="C86" s="180">
        <v>1</v>
      </c>
      <c r="D86" s="61"/>
      <c r="E86" s="62"/>
      <c r="F86" s="61"/>
      <c r="G86" s="61"/>
      <c r="H86" s="61"/>
      <c r="I86" s="61"/>
      <c r="J86" s="61"/>
      <c r="K86" s="61"/>
      <c r="L86" s="61"/>
      <c r="M86" s="72"/>
      <c r="N86" s="61"/>
      <c r="O86" s="175"/>
      <c r="P86" s="125" t="s">
        <v>15</v>
      </c>
      <c r="Q86" s="125"/>
      <c r="R86" s="125"/>
      <c r="S86" s="125"/>
      <c r="T86" s="125"/>
      <c r="U86" s="125"/>
      <c r="V86" s="33"/>
      <c r="W86" s="19">
        <v>1</v>
      </c>
      <c r="X86" s="19"/>
      <c r="Y86" s="64">
        <v>0</v>
      </c>
      <c r="Z86" s="64"/>
      <c r="AA86" s="66" t="s">
        <v>55</v>
      </c>
      <c r="AB86" s="73">
        <v>414</v>
      </c>
      <c r="AC86" s="56">
        <v>0</v>
      </c>
      <c r="AD86" s="69" t="s">
        <v>22</v>
      </c>
      <c r="AE86" s="128"/>
      <c r="AF86">
        <v>1</v>
      </c>
    </row>
    <row r="87" spans="1:31" ht="14.25" customHeight="1">
      <c r="A87" s="6">
        <v>84</v>
      </c>
      <c r="B87" s="76" t="s">
        <v>130</v>
      </c>
      <c r="C87" s="180">
        <v>1</v>
      </c>
      <c r="D87" s="61"/>
      <c r="E87" s="62"/>
      <c r="F87" s="61"/>
      <c r="G87" s="61"/>
      <c r="H87" s="61"/>
      <c r="I87" s="61"/>
      <c r="J87" s="61"/>
      <c r="K87" s="61"/>
      <c r="L87" s="61"/>
      <c r="M87" s="72"/>
      <c r="N87" s="160"/>
      <c r="O87" s="102"/>
      <c r="P87" s="90"/>
      <c r="Q87" s="117"/>
      <c r="R87" s="117"/>
      <c r="S87" s="117"/>
      <c r="T87" s="117"/>
      <c r="U87" s="117"/>
      <c r="V87" s="33"/>
      <c r="W87" s="19"/>
      <c r="X87" s="19"/>
      <c r="Y87" s="64">
        <v>1</v>
      </c>
      <c r="Z87" s="64"/>
      <c r="AA87" s="66" t="s">
        <v>170</v>
      </c>
      <c r="AB87" s="73">
        <v>287</v>
      </c>
      <c r="AC87" s="56">
        <v>125</v>
      </c>
      <c r="AD87" s="69" t="s">
        <v>131</v>
      </c>
      <c r="AE87" s="128"/>
    </row>
    <row r="88" spans="1:31" ht="14.25" customHeight="1">
      <c r="A88" s="6">
        <v>85</v>
      </c>
      <c r="B88" s="76" t="s">
        <v>132</v>
      </c>
      <c r="C88" s="180">
        <v>2</v>
      </c>
      <c r="D88" s="61"/>
      <c r="E88" s="62"/>
      <c r="F88" s="61"/>
      <c r="G88" s="61"/>
      <c r="H88" s="61"/>
      <c r="I88" s="61"/>
      <c r="J88" s="61"/>
      <c r="K88" s="61"/>
      <c r="L88" s="61"/>
      <c r="M88" s="72"/>
      <c r="N88" s="160"/>
      <c r="O88" s="102"/>
      <c r="P88" s="90"/>
      <c r="Q88" s="117"/>
      <c r="R88" s="117"/>
      <c r="S88" s="117"/>
      <c r="T88" s="117"/>
      <c r="U88" s="117"/>
      <c r="V88" s="33"/>
      <c r="W88" s="19"/>
      <c r="X88" s="19"/>
      <c r="Y88" s="64">
        <v>2</v>
      </c>
      <c r="Z88" s="64"/>
      <c r="AA88" s="66" t="s">
        <v>170</v>
      </c>
      <c r="AB88" s="73">
        <v>228</v>
      </c>
      <c r="AC88" s="75">
        <v>90</v>
      </c>
      <c r="AD88" s="69" t="s">
        <v>13</v>
      </c>
      <c r="AE88" s="128"/>
    </row>
    <row r="89" spans="1:31" ht="14.25" customHeight="1">
      <c r="A89" s="6">
        <v>86</v>
      </c>
      <c r="B89" s="76" t="s">
        <v>133</v>
      </c>
      <c r="C89" s="180">
        <v>4</v>
      </c>
      <c r="D89" s="61"/>
      <c r="E89" s="62"/>
      <c r="F89" s="61"/>
      <c r="G89" s="61"/>
      <c r="H89" s="61"/>
      <c r="I89" s="61"/>
      <c r="J89" s="61"/>
      <c r="K89" s="61"/>
      <c r="L89" s="61"/>
      <c r="M89" s="72"/>
      <c r="N89" s="160"/>
      <c r="O89" s="102"/>
      <c r="P89" s="90"/>
      <c r="Q89" s="117"/>
      <c r="R89" s="117"/>
      <c r="S89" s="117"/>
      <c r="T89" s="117"/>
      <c r="U89" s="117"/>
      <c r="V89" s="33"/>
      <c r="W89" s="19"/>
      <c r="X89" s="19"/>
      <c r="Y89" s="64">
        <v>4</v>
      </c>
      <c r="Z89" s="64"/>
      <c r="AA89" s="66" t="s">
        <v>170</v>
      </c>
      <c r="AB89" s="73">
        <v>244</v>
      </c>
      <c r="AC89" s="77">
        <v>49</v>
      </c>
      <c r="AD89" s="78" t="s">
        <v>11</v>
      </c>
      <c r="AE89" s="128"/>
    </row>
    <row r="90" spans="1:31" ht="12.75" customHeight="1">
      <c r="A90" s="6">
        <v>87</v>
      </c>
      <c r="B90" s="76" t="s">
        <v>134</v>
      </c>
      <c r="C90" s="180">
        <v>2</v>
      </c>
      <c r="D90" s="61"/>
      <c r="E90" s="62"/>
      <c r="F90" s="61"/>
      <c r="G90" s="61"/>
      <c r="H90" s="61"/>
      <c r="I90" s="61"/>
      <c r="J90" s="61"/>
      <c r="K90" s="61"/>
      <c r="L90" s="61"/>
      <c r="M90" s="72"/>
      <c r="N90" s="164"/>
      <c r="O90" s="103"/>
      <c r="P90" s="90"/>
      <c r="Q90" s="122"/>
      <c r="R90" s="123"/>
      <c r="S90" s="123"/>
      <c r="T90" s="123"/>
      <c r="U90" s="123"/>
      <c r="V90" s="33"/>
      <c r="W90" s="19"/>
      <c r="X90" s="19"/>
      <c r="Y90" s="64">
        <v>2</v>
      </c>
      <c r="Z90" s="64"/>
      <c r="AA90" s="66" t="s">
        <v>170</v>
      </c>
      <c r="AB90" s="73">
        <v>376</v>
      </c>
      <c r="AC90" s="77">
        <v>120</v>
      </c>
      <c r="AD90" s="78" t="s">
        <v>18</v>
      </c>
      <c r="AE90" s="128"/>
    </row>
    <row r="91" spans="1:31" ht="12.75" customHeight="1">
      <c r="A91" s="6">
        <v>88</v>
      </c>
      <c r="B91" s="76" t="s">
        <v>135</v>
      </c>
      <c r="C91" s="180">
        <v>1</v>
      </c>
      <c r="D91" s="61"/>
      <c r="E91" s="62"/>
      <c r="F91" s="61"/>
      <c r="G91" s="61"/>
      <c r="H91" s="61"/>
      <c r="I91" s="61"/>
      <c r="J91" s="61"/>
      <c r="K91" s="61"/>
      <c r="L91" s="61"/>
      <c r="M91" s="72"/>
      <c r="N91" s="72"/>
      <c r="O91" s="151"/>
      <c r="P91" s="102"/>
      <c r="Q91" s="123"/>
      <c r="R91" s="123"/>
      <c r="S91" s="123"/>
      <c r="T91" s="123"/>
      <c r="U91" s="123"/>
      <c r="V91" s="33"/>
      <c r="W91" s="19"/>
      <c r="X91" s="19"/>
      <c r="Y91" s="64">
        <v>1</v>
      </c>
      <c r="Z91" s="64"/>
      <c r="AA91" s="66" t="s">
        <v>170</v>
      </c>
      <c r="AB91" s="73">
        <v>1017</v>
      </c>
      <c r="AC91" s="77">
        <v>650</v>
      </c>
      <c r="AD91" s="78" t="s">
        <v>24</v>
      </c>
      <c r="AE91" s="128"/>
    </row>
    <row r="92" spans="1:31" ht="12.75" customHeight="1">
      <c r="A92" s="6">
        <v>89</v>
      </c>
      <c r="B92" s="76" t="s">
        <v>136</v>
      </c>
      <c r="C92" s="180">
        <v>1</v>
      </c>
      <c r="D92" s="61"/>
      <c r="E92" s="62"/>
      <c r="F92" s="61"/>
      <c r="G92" s="61"/>
      <c r="H92" s="61"/>
      <c r="I92" s="61"/>
      <c r="J92" s="61"/>
      <c r="K92" s="61"/>
      <c r="L92" s="61"/>
      <c r="M92" s="72"/>
      <c r="N92" s="72"/>
      <c r="O92" s="160"/>
      <c r="P92" s="102"/>
      <c r="Q92" s="122"/>
      <c r="R92" s="123"/>
      <c r="S92" s="123"/>
      <c r="T92" s="123"/>
      <c r="U92" s="123"/>
      <c r="V92" s="33"/>
      <c r="W92" s="19"/>
      <c r="X92" s="19"/>
      <c r="Y92" s="64">
        <v>1</v>
      </c>
      <c r="Z92" s="64"/>
      <c r="AA92" s="66" t="s">
        <v>170</v>
      </c>
      <c r="AB92" s="73">
        <v>620</v>
      </c>
      <c r="AC92" s="77">
        <v>177</v>
      </c>
      <c r="AD92" s="78" t="s">
        <v>137</v>
      </c>
      <c r="AE92" s="128"/>
    </row>
    <row r="93" spans="1:31" ht="12.75" customHeight="1">
      <c r="A93" s="6">
        <v>90</v>
      </c>
      <c r="B93" s="76" t="s">
        <v>138</v>
      </c>
      <c r="C93" s="180">
        <v>2</v>
      </c>
      <c r="D93" s="61"/>
      <c r="E93" s="62"/>
      <c r="F93" s="61"/>
      <c r="G93" s="61"/>
      <c r="H93" s="61"/>
      <c r="I93" s="61"/>
      <c r="J93" s="61"/>
      <c r="K93" s="61"/>
      <c r="L93" s="61"/>
      <c r="M93" s="72"/>
      <c r="N93" s="72"/>
      <c r="O93" s="160"/>
      <c r="P93" s="102"/>
      <c r="Q93" s="124"/>
      <c r="R93" s="124"/>
      <c r="S93" s="124"/>
      <c r="T93" s="124"/>
      <c r="U93" s="124"/>
      <c r="V93" s="33"/>
      <c r="W93" s="19"/>
      <c r="X93" s="19"/>
      <c r="Y93" s="64">
        <v>2</v>
      </c>
      <c r="Z93" s="64"/>
      <c r="AA93" s="66" t="s">
        <v>170</v>
      </c>
      <c r="AB93" s="73">
        <v>741</v>
      </c>
      <c r="AC93" s="77">
        <v>269</v>
      </c>
      <c r="AD93" s="78" t="s">
        <v>139</v>
      </c>
      <c r="AE93" s="128"/>
    </row>
    <row r="94" spans="1:32" ht="12.75" customHeight="1">
      <c r="A94" s="6">
        <v>91</v>
      </c>
      <c r="B94" s="76" t="s">
        <v>140</v>
      </c>
      <c r="C94" s="180">
        <v>1</v>
      </c>
      <c r="D94" s="61"/>
      <c r="E94" s="62"/>
      <c r="F94" s="61"/>
      <c r="G94" s="61"/>
      <c r="H94" s="61"/>
      <c r="I94" s="61"/>
      <c r="J94" s="61"/>
      <c r="K94" s="61"/>
      <c r="L94" s="61"/>
      <c r="M94" s="72"/>
      <c r="N94" s="72"/>
      <c r="O94" s="160"/>
      <c r="P94" s="102"/>
      <c r="Q94" s="125" t="s">
        <v>15</v>
      </c>
      <c r="R94" s="125"/>
      <c r="S94" s="125"/>
      <c r="T94" s="125"/>
      <c r="U94" s="125"/>
      <c r="V94" s="33"/>
      <c r="W94" s="19">
        <v>1</v>
      </c>
      <c r="X94" s="19"/>
      <c r="Y94" s="64">
        <v>0</v>
      </c>
      <c r="Z94" s="64"/>
      <c r="AA94" s="66" t="s">
        <v>55</v>
      </c>
      <c r="AB94" s="73">
        <v>204</v>
      </c>
      <c r="AC94" s="77">
        <v>0</v>
      </c>
      <c r="AD94" s="78" t="s">
        <v>24</v>
      </c>
      <c r="AE94" s="128"/>
      <c r="AF94">
        <v>1</v>
      </c>
    </row>
    <row r="95" spans="1:31" ht="12.75" customHeight="1">
      <c r="A95" s="6">
        <v>92</v>
      </c>
      <c r="B95" s="76" t="s">
        <v>141</v>
      </c>
      <c r="C95" s="180">
        <v>1</v>
      </c>
      <c r="D95" s="61"/>
      <c r="E95" s="62"/>
      <c r="F95" s="61"/>
      <c r="G95" s="61"/>
      <c r="H95" s="61"/>
      <c r="I95" s="61"/>
      <c r="J95" s="61"/>
      <c r="K95" s="61"/>
      <c r="L95" s="61"/>
      <c r="M95" s="72"/>
      <c r="N95" s="72"/>
      <c r="O95" s="160"/>
      <c r="P95" s="102"/>
      <c r="Q95" s="123"/>
      <c r="R95" s="123"/>
      <c r="S95" s="123"/>
      <c r="T95" s="123"/>
      <c r="U95" s="123"/>
      <c r="V95" s="33"/>
      <c r="W95" s="19"/>
      <c r="X95" s="19"/>
      <c r="Y95" s="64">
        <v>1</v>
      </c>
      <c r="Z95" s="64"/>
      <c r="AA95" s="66" t="s">
        <v>170</v>
      </c>
      <c r="AB95" s="73">
        <v>738</v>
      </c>
      <c r="AC95" s="77">
        <v>652</v>
      </c>
      <c r="AD95" s="78" t="s">
        <v>16</v>
      </c>
      <c r="AE95" s="128"/>
    </row>
    <row r="96" spans="1:32" ht="17.25" customHeight="1">
      <c r="A96" s="6">
        <v>93</v>
      </c>
      <c r="B96" s="79" t="s">
        <v>142</v>
      </c>
      <c r="C96" s="180">
        <v>4</v>
      </c>
      <c r="D96" s="61"/>
      <c r="E96" s="62"/>
      <c r="F96" s="61"/>
      <c r="G96" s="61"/>
      <c r="H96" s="61"/>
      <c r="I96" s="61"/>
      <c r="J96" s="61"/>
      <c r="K96" s="61"/>
      <c r="L96" s="61"/>
      <c r="M96" s="72"/>
      <c r="N96" s="72"/>
      <c r="O96" s="160"/>
      <c r="P96" s="103"/>
      <c r="Q96" s="126" t="s">
        <v>15</v>
      </c>
      <c r="R96" s="126"/>
      <c r="S96" s="126"/>
      <c r="T96" s="126"/>
      <c r="U96" s="126"/>
      <c r="V96" s="119"/>
      <c r="W96" s="19">
        <v>4</v>
      </c>
      <c r="X96" s="19"/>
      <c r="Y96" s="64">
        <v>0</v>
      </c>
      <c r="Z96" s="64"/>
      <c r="AA96" s="66" t="s">
        <v>170</v>
      </c>
      <c r="AB96" s="73">
        <v>273</v>
      </c>
      <c r="AC96" s="77">
        <v>90</v>
      </c>
      <c r="AD96" s="78" t="s">
        <v>24</v>
      </c>
      <c r="AE96" s="128"/>
      <c r="AF96">
        <v>1</v>
      </c>
    </row>
    <row r="97" spans="1:32" ht="25.5" customHeight="1">
      <c r="A97" s="6">
        <v>94</v>
      </c>
      <c r="B97" s="76" t="s">
        <v>143</v>
      </c>
      <c r="C97" s="180">
        <v>3</v>
      </c>
      <c r="D97" s="61"/>
      <c r="E97" s="62"/>
      <c r="F97" s="61"/>
      <c r="G97" s="61"/>
      <c r="H97" s="61"/>
      <c r="I97" s="61"/>
      <c r="J97" s="61"/>
      <c r="K97" s="61"/>
      <c r="L97" s="61"/>
      <c r="M97" s="72"/>
      <c r="N97" s="72"/>
      <c r="O97" s="61"/>
      <c r="P97" s="115"/>
      <c r="Q97" s="145"/>
      <c r="R97" s="122"/>
      <c r="S97" s="126" t="s">
        <v>15</v>
      </c>
      <c r="T97" s="126"/>
      <c r="U97" s="126"/>
      <c r="V97" s="119"/>
      <c r="W97" s="19"/>
      <c r="X97" s="19"/>
      <c r="Y97" s="64">
        <v>3</v>
      </c>
      <c r="Z97" s="64"/>
      <c r="AA97" s="66" t="s">
        <v>170</v>
      </c>
      <c r="AB97" s="73">
        <v>676</v>
      </c>
      <c r="AC97" s="113">
        <v>45</v>
      </c>
      <c r="AD97" s="80" t="s">
        <v>144</v>
      </c>
      <c r="AE97" s="128"/>
      <c r="AF97">
        <v>1</v>
      </c>
    </row>
    <row r="98" spans="1:31" ht="15.75" customHeight="1">
      <c r="A98" s="6">
        <v>95</v>
      </c>
      <c r="B98" s="105" t="s">
        <v>145</v>
      </c>
      <c r="C98" s="180">
        <v>2</v>
      </c>
      <c r="D98" s="61"/>
      <c r="E98" s="62"/>
      <c r="F98" s="61"/>
      <c r="G98" s="61"/>
      <c r="H98" s="61"/>
      <c r="I98" s="61"/>
      <c r="J98" s="61"/>
      <c r="K98" s="61"/>
      <c r="L98" s="61"/>
      <c r="M98" s="72"/>
      <c r="N98" s="72"/>
      <c r="O98" s="61"/>
      <c r="P98" s="61"/>
      <c r="Q98" s="102"/>
      <c r="R98" s="90"/>
      <c r="S98" s="123"/>
      <c r="T98" s="123"/>
      <c r="U98" s="123"/>
      <c r="V98" s="33"/>
      <c r="W98" s="19"/>
      <c r="X98" s="19"/>
      <c r="Y98" s="64">
        <v>2</v>
      </c>
      <c r="Z98" s="64"/>
      <c r="AA98" s="66" t="s">
        <v>170</v>
      </c>
      <c r="AB98" s="73">
        <v>288</v>
      </c>
      <c r="AC98" s="114">
        <v>35</v>
      </c>
      <c r="AD98" s="80" t="s">
        <v>63</v>
      </c>
      <c r="AE98" s="128"/>
    </row>
    <row r="99" spans="1:31" ht="15.75" customHeight="1">
      <c r="A99" s="6">
        <v>96</v>
      </c>
      <c r="B99" s="105" t="s">
        <v>146</v>
      </c>
      <c r="C99" s="180">
        <v>2</v>
      </c>
      <c r="D99" s="61"/>
      <c r="E99" s="62"/>
      <c r="F99" s="61"/>
      <c r="G99" s="61"/>
      <c r="H99" s="61"/>
      <c r="I99" s="61"/>
      <c r="J99" s="61"/>
      <c r="K99" s="61"/>
      <c r="L99" s="61"/>
      <c r="M99" s="72"/>
      <c r="N99" s="72"/>
      <c r="O99" s="61"/>
      <c r="P99" s="160"/>
      <c r="Q99" s="102"/>
      <c r="R99" s="90"/>
      <c r="S99" s="123"/>
      <c r="T99" s="123"/>
      <c r="U99" s="123"/>
      <c r="V99" s="33"/>
      <c r="W99" s="19"/>
      <c r="X99" s="19"/>
      <c r="Y99" s="64">
        <v>2</v>
      </c>
      <c r="Z99" s="64"/>
      <c r="AA99" s="66" t="s">
        <v>170</v>
      </c>
      <c r="AB99" s="73">
        <v>624</v>
      </c>
      <c r="AC99" s="114">
        <v>480</v>
      </c>
      <c r="AD99" s="80" t="s">
        <v>131</v>
      </c>
      <c r="AE99" s="128"/>
    </row>
    <row r="100" spans="1:31" ht="15.75" customHeight="1">
      <c r="A100" s="6">
        <v>97</v>
      </c>
      <c r="B100" s="105" t="s">
        <v>147</v>
      </c>
      <c r="C100" s="180">
        <v>1</v>
      </c>
      <c r="D100" s="72"/>
      <c r="E100" s="154"/>
      <c r="F100" s="72"/>
      <c r="G100" s="72"/>
      <c r="H100" s="72"/>
      <c r="I100" s="72"/>
      <c r="J100" s="72"/>
      <c r="K100" s="72"/>
      <c r="L100" s="72"/>
      <c r="M100" s="72"/>
      <c r="N100" s="72"/>
      <c r="O100" s="72"/>
      <c r="P100" s="164"/>
      <c r="Q100" s="102"/>
      <c r="R100" s="90"/>
      <c r="S100" s="123"/>
      <c r="T100" s="123"/>
      <c r="U100" s="123"/>
      <c r="V100" s="33"/>
      <c r="W100" s="19"/>
      <c r="X100" s="19"/>
      <c r="Y100" s="64">
        <v>1</v>
      </c>
      <c r="Z100" s="64"/>
      <c r="AA100" s="66" t="s">
        <v>170</v>
      </c>
      <c r="AB100" s="73">
        <v>397</v>
      </c>
      <c r="AC100" s="87">
        <v>180</v>
      </c>
      <c r="AD100" s="80" t="s">
        <v>16</v>
      </c>
      <c r="AE100" s="128"/>
    </row>
    <row r="101" spans="1:31" ht="15.75" customHeight="1">
      <c r="A101" s="6">
        <v>98</v>
      </c>
      <c r="B101" s="106" t="s">
        <v>152</v>
      </c>
      <c r="C101" s="180">
        <v>1</v>
      </c>
      <c r="D101" s="72"/>
      <c r="E101" s="154"/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164"/>
      <c r="Q101" s="102"/>
      <c r="R101" s="90"/>
      <c r="S101" s="123"/>
      <c r="T101" s="123"/>
      <c r="U101" s="123"/>
      <c r="V101" s="42"/>
      <c r="W101" s="43"/>
      <c r="X101" s="43"/>
      <c r="Y101" s="88">
        <v>1</v>
      </c>
      <c r="Z101" s="88"/>
      <c r="AA101" s="66" t="s">
        <v>170</v>
      </c>
      <c r="AB101" s="73">
        <v>417</v>
      </c>
      <c r="AC101" s="89">
        <v>210</v>
      </c>
      <c r="AD101" s="80" t="s">
        <v>16</v>
      </c>
      <c r="AE101" s="128"/>
    </row>
    <row r="102" spans="1:31" ht="15.75" customHeight="1">
      <c r="A102" s="6">
        <v>99</v>
      </c>
      <c r="B102" s="107" t="s">
        <v>153</v>
      </c>
      <c r="C102" s="180">
        <v>1</v>
      </c>
      <c r="D102" s="72"/>
      <c r="E102" s="154"/>
      <c r="F102" s="72"/>
      <c r="G102" s="72"/>
      <c r="H102" s="72"/>
      <c r="I102" s="72"/>
      <c r="J102" s="72"/>
      <c r="K102" s="72"/>
      <c r="L102" s="72"/>
      <c r="M102" s="72"/>
      <c r="N102" s="72"/>
      <c r="O102" s="72"/>
      <c r="P102" s="164"/>
      <c r="Q102" s="102"/>
      <c r="R102" s="102"/>
      <c r="S102" s="102"/>
      <c r="T102" s="220"/>
      <c r="U102" s="123"/>
      <c r="V102" s="200"/>
      <c r="W102" s="201"/>
      <c r="X102" s="201"/>
      <c r="Y102" s="202">
        <v>1</v>
      </c>
      <c r="Z102" s="202"/>
      <c r="AA102" s="203" t="s">
        <v>55</v>
      </c>
      <c r="AB102" s="204">
        <v>568</v>
      </c>
      <c r="AC102" s="114">
        <v>568</v>
      </c>
      <c r="AD102" s="205" t="s">
        <v>31</v>
      </c>
      <c r="AE102" s="128"/>
    </row>
    <row r="103" spans="1:31" ht="15.75" customHeight="1">
      <c r="A103" s="6">
        <v>100</v>
      </c>
      <c r="B103" s="108" t="s">
        <v>155</v>
      </c>
      <c r="C103" s="180">
        <v>1</v>
      </c>
      <c r="D103" s="72"/>
      <c r="E103" s="154"/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164"/>
      <c r="Q103" s="102"/>
      <c r="R103" s="90"/>
      <c r="S103" s="123"/>
      <c r="T103" s="123"/>
      <c r="U103" s="123"/>
      <c r="V103" s="121"/>
      <c r="W103" s="95"/>
      <c r="X103" s="95"/>
      <c r="Y103" s="96">
        <v>1</v>
      </c>
      <c r="Z103" s="96"/>
      <c r="AA103" s="66" t="s">
        <v>170</v>
      </c>
      <c r="AB103" s="73">
        <v>448</v>
      </c>
      <c r="AC103" s="89">
        <v>165</v>
      </c>
      <c r="AD103" s="98" t="s">
        <v>16</v>
      </c>
      <c r="AE103" s="128"/>
    </row>
    <row r="104" spans="1:31" ht="15.75" customHeight="1">
      <c r="A104" s="6">
        <v>101</v>
      </c>
      <c r="B104" s="109" t="s">
        <v>154</v>
      </c>
      <c r="C104" s="180">
        <v>5</v>
      </c>
      <c r="D104" s="61"/>
      <c r="E104" s="62"/>
      <c r="F104" s="61"/>
      <c r="G104" s="61"/>
      <c r="H104" s="61"/>
      <c r="I104" s="61"/>
      <c r="J104" s="61"/>
      <c r="K104" s="61"/>
      <c r="L104" s="61"/>
      <c r="M104" s="72"/>
      <c r="N104" s="72"/>
      <c r="O104" s="61"/>
      <c r="P104" s="160"/>
      <c r="Q104" s="102"/>
      <c r="R104" s="90"/>
      <c r="S104" s="123"/>
      <c r="T104" s="123"/>
      <c r="U104" s="123"/>
      <c r="V104" s="121"/>
      <c r="W104" s="95"/>
      <c r="X104" s="95"/>
      <c r="Y104" s="96">
        <v>4</v>
      </c>
      <c r="Z104" s="96"/>
      <c r="AA104" s="97" t="s">
        <v>170</v>
      </c>
      <c r="AB104" s="73">
        <v>877</v>
      </c>
      <c r="AC104" s="89">
        <v>228</v>
      </c>
      <c r="AD104" s="98" t="s">
        <v>18</v>
      </c>
      <c r="AE104" s="128"/>
    </row>
    <row r="105" spans="1:31" ht="15.75" customHeight="1">
      <c r="A105" s="99">
        <v>102</v>
      </c>
      <c r="B105" s="110" t="s">
        <v>156</v>
      </c>
      <c r="C105" s="180">
        <v>2</v>
      </c>
      <c r="D105" s="61"/>
      <c r="E105" s="62"/>
      <c r="F105" s="61"/>
      <c r="G105" s="61"/>
      <c r="H105" s="61"/>
      <c r="I105" s="61"/>
      <c r="J105" s="61"/>
      <c r="K105" s="61"/>
      <c r="L105" s="61"/>
      <c r="M105" s="72"/>
      <c r="N105" s="72"/>
      <c r="O105" s="61"/>
      <c r="P105" s="160"/>
      <c r="Q105" s="102"/>
      <c r="R105" s="90"/>
      <c r="S105" s="123"/>
      <c r="T105" s="123"/>
      <c r="U105" s="123"/>
      <c r="V105" s="121"/>
      <c r="W105" s="95"/>
      <c r="X105" s="95"/>
      <c r="Y105" s="96">
        <v>2</v>
      </c>
      <c r="Z105" s="96"/>
      <c r="AA105" s="97" t="s">
        <v>126</v>
      </c>
      <c r="AB105" s="73">
        <v>322</v>
      </c>
      <c r="AC105" s="186">
        <v>80</v>
      </c>
      <c r="AD105" s="98" t="s">
        <v>131</v>
      </c>
      <c r="AE105" s="128"/>
    </row>
    <row r="106" spans="1:31" ht="15.75" customHeight="1">
      <c r="A106" s="99">
        <v>103</v>
      </c>
      <c r="B106" s="111" t="s">
        <v>157</v>
      </c>
      <c r="C106" s="180">
        <v>6</v>
      </c>
      <c r="D106" s="61"/>
      <c r="E106" s="62"/>
      <c r="F106" s="61"/>
      <c r="G106" s="61"/>
      <c r="H106" s="61"/>
      <c r="I106" s="61"/>
      <c r="J106" s="61"/>
      <c r="K106" s="61"/>
      <c r="L106" s="61"/>
      <c r="M106" s="72"/>
      <c r="N106" s="72"/>
      <c r="O106" s="61"/>
      <c r="P106" s="160"/>
      <c r="Q106" s="102"/>
      <c r="R106" s="90"/>
      <c r="S106" s="90"/>
      <c r="T106" s="123"/>
      <c r="U106" s="123"/>
      <c r="V106" s="120"/>
      <c r="W106" s="91"/>
      <c r="X106" s="91"/>
      <c r="Y106" s="92">
        <v>5</v>
      </c>
      <c r="Z106" s="92"/>
      <c r="AA106" s="97" t="s">
        <v>126</v>
      </c>
      <c r="AB106" s="73">
        <v>395</v>
      </c>
      <c r="AC106" s="87">
        <v>45</v>
      </c>
      <c r="AD106" s="101" t="s">
        <v>63</v>
      </c>
      <c r="AE106" s="128"/>
    </row>
    <row r="107" spans="1:31" ht="15.75" customHeight="1">
      <c r="A107" s="99">
        <v>104</v>
      </c>
      <c r="B107" s="111" t="s">
        <v>158</v>
      </c>
      <c r="C107" s="180">
        <v>1</v>
      </c>
      <c r="D107" s="61"/>
      <c r="E107" s="62"/>
      <c r="F107" s="61"/>
      <c r="G107" s="61"/>
      <c r="H107" s="61"/>
      <c r="I107" s="61"/>
      <c r="J107" s="61"/>
      <c r="K107" s="61"/>
      <c r="L107" s="61"/>
      <c r="M107" s="72"/>
      <c r="N107" s="72"/>
      <c r="O107" s="61"/>
      <c r="P107" s="160"/>
      <c r="Q107" s="102"/>
      <c r="R107" s="90"/>
      <c r="S107" s="90"/>
      <c r="T107" s="123"/>
      <c r="U107" s="123"/>
      <c r="V107" s="120"/>
      <c r="W107" s="91"/>
      <c r="X107" s="91"/>
      <c r="Y107" s="92">
        <v>1</v>
      </c>
      <c r="Z107" s="92"/>
      <c r="AA107" s="93" t="s">
        <v>55</v>
      </c>
      <c r="AB107" s="73">
        <v>201</v>
      </c>
      <c r="AC107" s="87">
        <v>20</v>
      </c>
      <c r="AD107" s="94" t="s">
        <v>18</v>
      </c>
      <c r="AE107" s="128"/>
    </row>
    <row r="108" spans="1:31" ht="15.75" customHeight="1">
      <c r="A108" s="99">
        <v>105</v>
      </c>
      <c r="B108" s="111" t="s">
        <v>159</v>
      </c>
      <c r="C108" s="180">
        <v>2</v>
      </c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102"/>
      <c r="R108" s="102"/>
      <c r="S108" s="102"/>
      <c r="T108" s="123"/>
      <c r="U108" s="123"/>
      <c r="V108" s="95"/>
      <c r="W108" s="95"/>
      <c r="X108" s="95"/>
      <c r="Y108" s="206">
        <v>2</v>
      </c>
      <c r="Z108" s="206"/>
      <c r="AA108" s="97" t="s">
        <v>126</v>
      </c>
      <c r="AB108" s="208">
        <v>400</v>
      </c>
      <c r="AC108" s="89">
        <v>400</v>
      </c>
      <c r="AD108" s="208" t="s">
        <v>165</v>
      </c>
      <c r="AE108" s="128"/>
    </row>
    <row r="109" spans="1:32" ht="15.75" customHeight="1">
      <c r="A109" s="99">
        <v>106</v>
      </c>
      <c r="B109" s="111" t="s">
        <v>160</v>
      </c>
      <c r="C109" s="180">
        <v>1</v>
      </c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102"/>
      <c r="R109" s="102"/>
      <c r="S109" s="102"/>
      <c r="T109" s="126" t="s">
        <v>15</v>
      </c>
      <c r="U109" s="126"/>
      <c r="V109" s="95"/>
      <c r="W109" s="95"/>
      <c r="X109" s="95"/>
      <c r="Y109" s="206">
        <v>1</v>
      </c>
      <c r="Z109" s="206"/>
      <c r="AA109" s="93" t="s">
        <v>55</v>
      </c>
      <c r="AB109" s="208">
        <v>222</v>
      </c>
      <c r="AC109" s="89">
        <v>222</v>
      </c>
      <c r="AD109" s="208" t="s">
        <v>63</v>
      </c>
      <c r="AE109" s="128"/>
      <c r="AF109">
        <v>1</v>
      </c>
    </row>
    <row r="110" spans="1:32" ht="15.75" customHeight="1">
      <c r="A110" s="99">
        <v>107</v>
      </c>
      <c r="B110" s="111" t="s">
        <v>161</v>
      </c>
      <c r="C110" s="180">
        <v>1</v>
      </c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1"/>
      <c r="P110" s="61"/>
      <c r="Q110" s="102"/>
      <c r="R110" s="102"/>
      <c r="S110" s="102"/>
      <c r="T110" s="126" t="s">
        <v>15</v>
      </c>
      <c r="U110" s="126"/>
      <c r="V110" s="95"/>
      <c r="W110" s="95"/>
      <c r="X110" s="95"/>
      <c r="Y110" s="206">
        <v>1</v>
      </c>
      <c r="Z110" s="206"/>
      <c r="AA110" s="93" t="s">
        <v>55</v>
      </c>
      <c r="AB110" s="208">
        <v>250</v>
      </c>
      <c r="AC110" s="89">
        <v>0</v>
      </c>
      <c r="AD110" s="208" t="s">
        <v>166</v>
      </c>
      <c r="AE110" s="128"/>
      <c r="AF110">
        <v>1</v>
      </c>
    </row>
    <row r="111" spans="1:31" ht="15.75" customHeight="1">
      <c r="A111" s="99">
        <v>108</v>
      </c>
      <c r="B111" s="111" t="s">
        <v>162</v>
      </c>
      <c r="C111" s="180">
        <v>1</v>
      </c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1"/>
      <c r="P111" s="61"/>
      <c r="Q111" s="103"/>
      <c r="R111" s="90"/>
      <c r="S111" s="90"/>
      <c r="T111" s="123"/>
      <c r="U111" s="123"/>
      <c r="V111" s="120"/>
      <c r="W111" s="91"/>
      <c r="X111" s="91"/>
      <c r="Y111" s="92">
        <v>1</v>
      </c>
      <c r="Z111" s="92"/>
      <c r="AA111" s="66" t="s">
        <v>170</v>
      </c>
      <c r="AB111" s="73">
        <v>290</v>
      </c>
      <c r="AC111" s="187">
        <v>152</v>
      </c>
      <c r="AD111" s="94" t="s">
        <v>22</v>
      </c>
      <c r="AE111" s="128"/>
    </row>
    <row r="112" spans="1:31" ht="15.75" customHeight="1">
      <c r="A112" s="99">
        <v>109</v>
      </c>
      <c r="B112" s="111" t="s">
        <v>163</v>
      </c>
      <c r="C112" s="180">
        <v>8</v>
      </c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72"/>
      <c r="R112" s="102"/>
      <c r="S112" s="90"/>
      <c r="T112" s="90"/>
      <c r="U112" s="90"/>
      <c r="V112" s="120"/>
      <c r="W112" s="91"/>
      <c r="X112" s="91"/>
      <c r="Y112" s="92">
        <v>8</v>
      </c>
      <c r="Z112" s="92"/>
      <c r="AA112" s="93" t="s">
        <v>55</v>
      </c>
      <c r="AB112" s="73">
        <v>649</v>
      </c>
      <c r="AC112" s="87"/>
      <c r="AD112" s="94" t="s">
        <v>167</v>
      </c>
      <c r="AE112" s="128"/>
    </row>
    <row r="113" spans="1:31" ht="15.75" customHeight="1">
      <c r="A113" s="104">
        <v>110</v>
      </c>
      <c r="B113" s="100" t="s">
        <v>164</v>
      </c>
      <c r="C113" s="180">
        <v>1</v>
      </c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236"/>
      <c r="R113" s="102"/>
      <c r="S113" s="102"/>
      <c r="T113" s="123"/>
      <c r="U113" s="123"/>
      <c r="V113" s="95"/>
      <c r="W113" s="95"/>
      <c r="X113" s="95"/>
      <c r="Y113" s="206">
        <v>1</v>
      </c>
      <c r="Z113" s="206"/>
      <c r="AA113" s="93" t="s">
        <v>55</v>
      </c>
      <c r="AB113" s="208">
        <v>234</v>
      </c>
      <c r="AC113" s="89">
        <v>234</v>
      </c>
      <c r="AD113" s="208" t="s">
        <v>22</v>
      </c>
      <c r="AE113" s="128"/>
    </row>
    <row r="114" spans="1:31" ht="15.75" customHeight="1">
      <c r="A114" s="104">
        <v>111</v>
      </c>
      <c r="B114" s="100" t="s">
        <v>168</v>
      </c>
      <c r="C114" s="180">
        <v>2</v>
      </c>
      <c r="D114" s="61"/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1"/>
      <c r="P114" s="61"/>
      <c r="Q114" s="237"/>
      <c r="R114" s="237"/>
      <c r="S114" s="123"/>
      <c r="T114" s="123"/>
      <c r="U114" s="123"/>
      <c r="V114" s="120"/>
      <c r="W114" s="91"/>
      <c r="X114" s="91"/>
      <c r="Y114" s="92">
        <v>1</v>
      </c>
      <c r="Z114" s="92"/>
      <c r="AA114" s="66" t="s">
        <v>170</v>
      </c>
      <c r="AB114" s="181">
        <v>1800</v>
      </c>
      <c r="AC114" s="87">
        <v>1490</v>
      </c>
      <c r="AD114" s="94" t="s">
        <v>137</v>
      </c>
      <c r="AE114" s="128"/>
    </row>
    <row r="115" spans="1:31" ht="15.75" customHeight="1">
      <c r="A115" s="104">
        <v>112</v>
      </c>
      <c r="B115" s="100" t="s">
        <v>171</v>
      </c>
      <c r="C115" s="180">
        <v>6</v>
      </c>
      <c r="D115" s="61"/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1"/>
      <c r="P115" s="61"/>
      <c r="Q115" s="61"/>
      <c r="R115" s="238"/>
      <c r="S115" s="102"/>
      <c r="T115" s="102"/>
      <c r="U115" s="102"/>
      <c r="V115" s="95"/>
      <c r="W115" s="95"/>
      <c r="X115" s="95"/>
      <c r="Y115" s="206">
        <v>1</v>
      </c>
      <c r="Z115" s="206"/>
      <c r="AA115" s="66" t="s">
        <v>55</v>
      </c>
      <c r="AB115" s="208">
        <v>586</v>
      </c>
      <c r="AC115" s="230">
        <v>152</v>
      </c>
      <c r="AD115" s="208" t="s">
        <v>16</v>
      </c>
      <c r="AE115" s="128"/>
    </row>
    <row r="116" spans="1:31" ht="15.75" customHeight="1">
      <c r="A116" s="104">
        <v>113</v>
      </c>
      <c r="B116" s="100" t="s">
        <v>172</v>
      </c>
      <c r="C116" s="180">
        <v>1</v>
      </c>
      <c r="D116" s="61"/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1"/>
      <c r="P116" s="61"/>
      <c r="Q116" s="72"/>
      <c r="R116" s="72"/>
      <c r="S116" s="102"/>
      <c r="T116" s="122"/>
      <c r="U116" s="123"/>
      <c r="V116" s="95"/>
      <c r="W116" s="95"/>
      <c r="X116" s="95"/>
      <c r="Y116" s="206">
        <v>1</v>
      </c>
      <c r="Z116" s="206"/>
      <c r="AA116" s="93" t="s">
        <v>55</v>
      </c>
      <c r="AB116" s="208">
        <v>294</v>
      </c>
      <c r="AC116" s="89">
        <v>294</v>
      </c>
      <c r="AD116" s="208" t="s">
        <v>56</v>
      </c>
      <c r="AE116" s="128"/>
    </row>
    <row r="117" spans="1:31" ht="15.75" customHeight="1">
      <c r="A117" s="104">
        <v>114</v>
      </c>
      <c r="B117" s="100" t="s">
        <v>173</v>
      </c>
      <c r="C117" s="180">
        <v>6</v>
      </c>
      <c r="D117" s="61"/>
      <c r="E117" s="61"/>
      <c r="F117" s="61"/>
      <c r="G117" s="61"/>
      <c r="H117" s="61"/>
      <c r="I117" s="61"/>
      <c r="J117" s="61"/>
      <c r="K117" s="61"/>
      <c r="L117" s="61"/>
      <c r="M117" s="61"/>
      <c r="N117" s="61"/>
      <c r="O117" s="61"/>
      <c r="P117" s="61"/>
      <c r="Q117" s="239"/>
      <c r="R117" s="239"/>
      <c r="S117" s="102"/>
      <c r="T117" s="90"/>
      <c r="U117" s="90"/>
      <c r="V117" s="120"/>
      <c r="W117" s="91"/>
      <c r="X117" s="91"/>
      <c r="Y117" s="92">
        <v>6</v>
      </c>
      <c r="Z117" s="92"/>
      <c r="AA117" s="93" t="s">
        <v>55</v>
      </c>
      <c r="AB117" s="181">
        <v>629</v>
      </c>
      <c r="AC117" s="114"/>
      <c r="AD117" s="94" t="s">
        <v>22</v>
      </c>
      <c r="AE117" s="128"/>
    </row>
    <row r="118" spans="1:31" ht="15.75" customHeight="1">
      <c r="A118" s="104">
        <v>115</v>
      </c>
      <c r="B118" s="100" t="s">
        <v>174</v>
      </c>
      <c r="C118" s="180">
        <v>1</v>
      </c>
      <c r="D118" s="72"/>
      <c r="E118" s="154"/>
      <c r="F118" s="72"/>
      <c r="G118" s="72"/>
      <c r="H118" s="72"/>
      <c r="I118" s="72"/>
      <c r="J118" s="72"/>
      <c r="K118" s="72"/>
      <c r="L118" s="72"/>
      <c r="M118" s="72"/>
      <c r="N118" s="72"/>
      <c r="O118" s="72"/>
      <c r="P118" s="72"/>
      <c r="Q118" s="239"/>
      <c r="R118" s="239"/>
      <c r="S118" s="157"/>
      <c r="T118" s="90"/>
      <c r="U118" s="90"/>
      <c r="V118" s="121"/>
      <c r="W118" s="95"/>
      <c r="X118" s="95"/>
      <c r="Y118" s="96">
        <v>1</v>
      </c>
      <c r="Z118" s="96"/>
      <c r="AA118" s="97" t="s">
        <v>55</v>
      </c>
      <c r="AB118" s="181">
        <v>270</v>
      </c>
      <c r="AC118" s="114"/>
      <c r="AD118" s="185" t="s">
        <v>63</v>
      </c>
      <c r="AE118" s="128"/>
    </row>
    <row r="119" spans="1:31" ht="15.75" customHeight="1">
      <c r="A119" s="104">
        <v>116</v>
      </c>
      <c r="B119" s="195" t="s">
        <v>175</v>
      </c>
      <c r="C119" s="196">
        <v>1</v>
      </c>
      <c r="D119" s="61"/>
      <c r="E119" s="62"/>
      <c r="F119" s="61"/>
      <c r="G119" s="61"/>
      <c r="H119" s="61"/>
      <c r="I119" s="61"/>
      <c r="J119" s="61"/>
      <c r="K119" s="61"/>
      <c r="L119" s="61"/>
      <c r="M119" s="72"/>
      <c r="N119" s="61"/>
      <c r="O119" s="61"/>
      <c r="P119" s="61"/>
      <c r="Q119" s="239"/>
      <c r="R119" s="239"/>
      <c r="S119" s="72"/>
      <c r="T119" s="102"/>
      <c r="U119" s="90"/>
      <c r="V119" s="95"/>
      <c r="W119" s="95"/>
      <c r="X119" s="95"/>
      <c r="Y119" s="96">
        <v>1</v>
      </c>
      <c r="Z119" s="96"/>
      <c r="AA119" s="93" t="s">
        <v>55</v>
      </c>
      <c r="AB119" s="181">
        <v>251</v>
      </c>
      <c r="AC119" s="114"/>
      <c r="AD119" s="101" t="s">
        <v>123</v>
      </c>
      <c r="AE119" s="128"/>
    </row>
    <row r="120" spans="1:31" ht="15" customHeight="1">
      <c r="A120" s="104">
        <v>117</v>
      </c>
      <c r="B120" s="100" t="s">
        <v>176</v>
      </c>
      <c r="C120" s="180">
        <v>1</v>
      </c>
      <c r="D120" s="61"/>
      <c r="E120" s="62"/>
      <c r="F120" s="61"/>
      <c r="G120" s="61"/>
      <c r="H120" s="61"/>
      <c r="I120" s="61"/>
      <c r="J120" s="61"/>
      <c r="K120" s="61"/>
      <c r="L120" s="61"/>
      <c r="M120" s="72"/>
      <c r="N120" s="61"/>
      <c r="O120" s="61"/>
      <c r="P120" s="61"/>
      <c r="Q120" s="239"/>
      <c r="R120" s="239"/>
      <c r="S120" s="164"/>
      <c r="T120" s="197"/>
      <c r="U120" s="90"/>
      <c r="V120" s="198"/>
      <c r="W120" s="211"/>
      <c r="X120" s="198"/>
      <c r="Y120" s="199">
        <v>1</v>
      </c>
      <c r="Z120" s="199"/>
      <c r="AA120" s="93" t="s">
        <v>55</v>
      </c>
      <c r="AB120" s="181">
        <v>629</v>
      </c>
      <c r="AC120" s="114"/>
      <c r="AD120" s="101" t="s">
        <v>22</v>
      </c>
      <c r="AE120" s="212"/>
    </row>
    <row r="121" spans="1:31" ht="15.75" customHeight="1">
      <c r="A121" s="104">
        <v>118</v>
      </c>
      <c r="B121" s="100" t="s">
        <v>177</v>
      </c>
      <c r="C121" s="180">
        <v>1</v>
      </c>
      <c r="D121" s="61"/>
      <c r="E121" s="62"/>
      <c r="F121" s="61"/>
      <c r="G121" s="61"/>
      <c r="H121" s="61"/>
      <c r="I121" s="61"/>
      <c r="J121" s="61"/>
      <c r="K121" s="61"/>
      <c r="L121" s="61"/>
      <c r="M121" s="72"/>
      <c r="N121" s="61"/>
      <c r="O121" s="61"/>
      <c r="P121" s="61"/>
      <c r="Q121" s="239"/>
      <c r="R121" s="239"/>
      <c r="S121" s="164"/>
      <c r="T121" s="226"/>
      <c r="U121" s="90"/>
      <c r="V121" s="198"/>
      <c r="W121" s="211"/>
      <c r="X121" s="198"/>
      <c r="Y121" s="199">
        <v>1</v>
      </c>
      <c r="Z121" s="199"/>
      <c r="AA121" s="93" t="s">
        <v>55</v>
      </c>
      <c r="AB121" s="181">
        <v>620</v>
      </c>
      <c r="AC121" s="114"/>
      <c r="AD121" s="69" t="s">
        <v>22</v>
      </c>
      <c r="AE121" s="222"/>
    </row>
    <row r="122" spans="1:31" ht="15.75" customHeight="1">
      <c r="A122" s="104">
        <v>119</v>
      </c>
      <c r="B122" s="100" t="s">
        <v>178</v>
      </c>
      <c r="C122" s="180">
        <v>2</v>
      </c>
      <c r="D122" s="61"/>
      <c r="E122" s="62"/>
      <c r="F122" s="61"/>
      <c r="G122" s="61"/>
      <c r="H122" s="61"/>
      <c r="I122" s="61"/>
      <c r="J122" s="61"/>
      <c r="K122" s="61"/>
      <c r="L122" s="61"/>
      <c r="M122" s="72"/>
      <c r="N122" s="61"/>
      <c r="O122" s="61"/>
      <c r="P122" s="61"/>
      <c r="Q122" s="239"/>
      <c r="R122" s="239"/>
      <c r="S122" s="164"/>
      <c r="T122" s="226"/>
      <c r="U122" s="90"/>
      <c r="V122" s="198"/>
      <c r="W122" s="211"/>
      <c r="X122" s="198"/>
      <c r="Y122" s="199">
        <v>2</v>
      </c>
      <c r="Z122" s="199"/>
      <c r="AA122" s="93" t="s">
        <v>55</v>
      </c>
      <c r="AB122" s="181">
        <v>308</v>
      </c>
      <c r="AC122" s="114"/>
      <c r="AD122" s="69" t="s">
        <v>16</v>
      </c>
      <c r="AE122" s="222"/>
    </row>
    <row r="123" spans="1:31" ht="15.75" customHeight="1" thickBot="1">
      <c r="A123" s="104">
        <v>120</v>
      </c>
      <c r="B123" s="227" t="s">
        <v>179</v>
      </c>
      <c r="C123" s="228">
        <v>1</v>
      </c>
      <c r="D123" s="221"/>
      <c r="E123" s="62"/>
      <c r="F123" s="61"/>
      <c r="G123" s="61"/>
      <c r="H123" s="61"/>
      <c r="I123" s="61"/>
      <c r="J123" s="61"/>
      <c r="K123" s="61"/>
      <c r="L123" s="61"/>
      <c r="M123" s="72"/>
      <c r="N123" s="61"/>
      <c r="O123" s="61"/>
      <c r="P123" s="61"/>
      <c r="Q123" s="239"/>
      <c r="R123" s="239"/>
      <c r="S123" s="164"/>
      <c r="T123" s="241"/>
      <c r="U123" s="90"/>
      <c r="V123" s="198"/>
      <c r="W123" s="211"/>
      <c r="X123" s="198"/>
      <c r="Y123" s="199">
        <v>1</v>
      </c>
      <c r="Z123" s="199"/>
      <c r="AA123" s="93" t="s">
        <v>55</v>
      </c>
      <c r="AB123" s="181">
        <v>434</v>
      </c>
      <c r="AC123" s="114"/>
      <c r="AD123" s="69" t="s">
        <v>123</v>
      </c>
      <c r="AE123" s="222"/>
    </row>
    <row r="124" spans="1:30" ht="21" customHeight="1" thickBot="1">
      <c r="A124" s="223"/>
      <c r="B124" s="224" t="s">
        <v>148</v>
      </c>
      <c r="C124" s="225">
        <f>SUM(C4:C123)</f>
        <v>329</v>
      </c>
      <c r="D124" s="190"/>
      <c r="E124" s="178"/>
      <c r="F124" s="177"/>
      <c r="G124" s="177"/>
      <c r="H124" s="177"/>
      <c r="I124" s="177"/>
      <c r="J124" s="177"/>
      <c r="K124" s="177"/>
      <c r="L124" s="177"/>
      <c r="M124" s="177"/>
      <c r="N124" s="179"/>
      <c r="O124" s="179"/>
      <c r="P124" s="179"/>
      <c r="Q124" s="240"/>
      <c r="R124" s="240"/>
      <c r="S124" s="240"/>
      <c r="T124" s="179"/>
      <c r="U124" s="229"/>
      <c r="V124" s="182">
        <f>SUM(V4:V123)</f>
        <v>9</v>
      </c>
      <c r="W124" s="209">
        <f>SUM(W4:W123)</f>
        <v>45</v>
      </c>
      <c r="X124" s="182">
        <f>SUM(X4:X123)</f>
        <v>11</v>
      </c>
      <c r="Y124" s="183">
        <f>SUM(Y4:Y123)</f>
        <v>255</v>
      </c>
      <c r="Z124" s="183"/>
      <c r="AA124" s="207"/>
      <c r="AB124" s="207">
        <f>SUM(AB4:AB123)</f>
        <v>64409</v>
      </c>
      <c r="AC124" s="184">
        <f>SUM(AC4:AC123)</f>
        <v>27528</v>
      </c>
      <c r="AD124" s="216"/>
    </row>
    <row r="125" spans="2:29" ht="12.75" customHeight="1">
      <c r="B125" s="81" t="s">
        <v>149</v>
      </c>
      <c r="C125" s="82"/>
      <c r="D125" s="243" t="s">
        <v>150</v>
      </c>
      <c r="E125" s="243"/>
      <c r="F125" s="243"/>
      <c r="G125" s="243"/>
      <c r="H125" s="243"/>
      <c r="I125" s="243"/>
      <c r="J125" s="243"/>
      <c r="K125" s="243"/>
      <c r="L125" s="243"/>
      <c r="M125" s="243"/>
      <c r="N125" s="243"/>
      <c r="O125" s="243"/>
      <c r="P125" s="243"/>
      <c r="Q125" s="243"/>
      <c r="R125" s="243"/>
      <c r="S125" s="243"/>
      <c r="T125" s="243"/>
      <c r="U125" s="243"/>
      <c r="V125" s="243"/>
      <c r="W125" s="243"/>
      <c r="X125" s="243"/>
      <c r="Y125" s="243"/>
      <c r="Z125" s="52"/>
      <c r="AA125" s="210"/>
      <c r="AB125" s="210"/>
      <c r="AC125" s="210"/>
    </row>
    <row r="126" spans="2:28" ht="12.75" customHeight="1">
      <c r="B126" s="83"/>
      <c r="C126" s="84"/>
      <c r="D126" s="243" t="s">
        <v>151</v>
      </c>
      <c r="E126" s="243"/>
      <c r="F126" s="243"/>
      <c r="G126" s="243"/>
      <c r="H126" s="243"/>
      <c r="I126" s="243"/>
      <c r="J126" s="243"/>
      <c r="K126" s="243"/>
      <c r="L126" s="243"/>
      <c r="M126" s="243"/>
      <c r="N126" s="243"/>
      <c r="O126" s="243"/>
      <c r="P126" s="243"/>
      <c r="Q126" s="243"/>
      <c r="R126" s="243"/>
      <c r="S126" s="243"/>
      <c r="T126" s="243"/>
      <c r="U126" s="243"/>
      <c r="V126" s="243"/>
      <c r="W126" s="243"/>
      <c r="X126" s="243"/>
      <c r="Y126" s="243"/>
      <c r="AA126" s="61"/>
      <c r="AB126" s="61"/>
    </row>
    <row r="127" spans="4:30" ht="12.75">
      <c r="D127" s="85"/>
      <c r="E127" s="86"/>
      <c r="F127" s="86"/>
      <c r="G127" s="86"/>
      <c r="AD127" s="214"/>
    </row>
    <row r="128" ht="12.75">
      <c r="AD128" s="218"/>
    </row>
    <row r="130" spans="12:13" ht="12.75">
      <c r="L130" s="61"/>
      <c r="M130" s="61"/>
    </row>
    <row r="131" spans="12:30" ht="12.75">
      <c r="L131" s="61"/>
      <c r="M131" s="61"/>
      <c r="AD131" s="219"/>
    </row>
    <row r="132" spans="12:13" ht="12.75">
      <c r="L132" s="61"/>
      <c r="M132" s="61"/>
    </row>
    <row r="133" spans="12:13" ht="12.75">
      <c r="L133" s="61"/>
      <c r="M133" s="61"/>
    </row>
    <row r="134" spans="12:13" ht="12.75">
      <c r="L134" s="61"/>
      <c r="M134" s="61"/>
    </row>
  </sheetData>
  <sheetProtection/>
  <autoFilter ref="AF1:AF134"/>
  <mergeCells count="3">
    <mergeCell ref="V1:Z1"/>
    <mergeCell ref="D125:Y125"/>
    <mergeCell ref="D126:Y126"/>
  </mergeCells>
  <printOptions horizontalCentered="1"/>
  <pageMargins left="0.1968503937007874" right="0.1968503937007874" top="0.984251968503937" bottom="0.1968503937007874" header="0.15748031496062992" footer="0.5118110236220472"/>
  <pageSetup fitToHeight="2" fitToWidth="1" horizontalDpi="600" verticalDpi="600" orientation="portrait" paperSize="8" scale="48" r:id="rId1"/>
  <headerFooter alignWithMargins="0">
    <oddHeader>&amp;C&amp;"Arial,Grassetto Corsivo"&amp;12PROCEDURE AMMINISTRAZIONE STRAORDINARIA D.LGS 270/1999
aggiornate a aprile 2014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 Cito</dc:creator>
  <cp:keywords/>
  <dc:description/>
  <cp:lastModifiedBy>Francesca Pelliccia</cp:lastModifiedBy>
  <cp:lastPrinted>2017-07-05T11:05:15Z</cp:lastPrinted>
  <dcterms:created xsi:type="dcterms:W3CDTF">2017-01-31T10:02:40Z</dcterms:created>
  <dcterms:modified xsi:type="dcterms:W3CDTF">2017-10-09T18:29:30Z</dcterms:modified>
  <cp:category/>
  <cp:version/>
  <cp:contentType/>
  <cp:contentStatus/>
</cp:coreProperties>
</file>