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ttoria.lamonaca\Desktop\Monitoraggio termini procedimentali primo semestre 2016\"/>
    </mc:Choice>
  </mc:AlternateContent>
  <bookViews>
    <workbookView xWindow="0" yWindow="0" windowWidth="28800" windowHeight="11535" tabRatio="261"/>
  </bookViews>
  <sheets>
    <sheet name="Schede" sheetId="1" r:id="rId1"/>
    <sheet name="Foglio1" sheetId="6" r:id="rId2"/>
    <sheet name="Interventi" sheetId="2" r:id="rId3"/>
    <sheet name="Provvedimenti" sheetId="3" r:id="rId4"/>
    <sheet name="Gestore" sheetId="4" r:id="rId5"/>
    <sheet name="Termini" sheetId="5" r:id="rId6"/>
  </sheets>
  <externalReferences>
    <externalReference r:id="rId7"/>
    <externalReference r:id="rId8"/>
  </externalReferences>
  <definedNames>
    <definedName name="_xlnm.Print_Area" localSheetId="0">Schede!$A$3:$BV$26</definedName>
    <definedName name="_xlnm.Print_Titles" localSheetId="0">Schede!#REF!,Schede!$3:$3</definedName>
  </definedNames>
  <calcPr calcId="152511"/>
</workbook>
</file>

<file path=xl/calcChain.xml><?xml version="1.0" encoding="utf-8"?>
<calcChain xmlns="http://schemas.openxmlformats.org/spreadsheetml/2006/main">
  <c r="BR5" i="1" l="1"/>
  <c r="BP5" i="1"/>
  <c r="BL24" i="1"/>
  <c r="BL5" i="1"/>
  <c r="AB24" i="1"/>
  <c r="AB23" i="1"/>
  <c r="AB22" i="1"/>
  <c r="AB21" i="1"/>
  <c r="AB20" i="1"/>
  <c r="AB16" i="1"/>
  <c r="AB15" i="1"/>
  <c r="AB14" i="1"/>
  <c r="AB13" i="1"/>
  <c r="AB12" i="1"/>
  <c r="AB8" i="1"/>
  <c r="AB7" i="1"/>
  <c r="AB6" i="1"/>
  <c r="Z24" i="1"/>
  <c r="Z23" i="1"/>
  <c r="Z22" i="1"/>
  <c r="Z21" i="1"/>
  <c r="Z20" i="1"/>
  <c r="Z16" i="1"/>
  <c r="Z15" i="1"/>
  <c r="Z14" i="1"/>
  <c r="Z13" i="1"/>
  <c r="Z12" i="1"/>
  <c r="Z8" i="1"/>
  <c r="Z7" i="1"/>
  <c r="Z6" i="1"/>
  <c r="X24" i="1"/>
  <c r="X23" i="1"/>
  <c r="X21" i="1"/>
  <c r="X20" i="1"/>
  <c r="X16" i="1"/>
  <c r="X15" i="1"/>
  <c r="X13" i="1"/>
  <c r="X12" i="1"/>
  <c r="X8" i="1"/>
  <c r="X7" i="1"/>
  <c r="V24" i="1"/>
  <c r="V23" i="1"/>
  <c r="V22" i="1"/>
  <c r="V21" i="1"/>
  <c r="V20" i="1"/>
  <c r="V16" i="1"/>
  <c r="V15" i="1"/>
  <c r="V14" i="1"/>
  <c r="V13" i="1"/>
  <c r="V12" i="1"/>
  <c r="V8" i="1"/>
  <c r="V7" i="1"/>
  <c r="V6" i="1"/>
  <c r="T24" i="1"/>
  <c r="T23" i="1"/>
  <c r="T22" i="1"/>
  <c r="T21" i="1"/>
  <c r="T20" i="1"/>
  <c r="T16" i="1"/>
  <c r="T15" i="1"/>
  <c r="T14" i="1"/>
  <c r="T13" i="1"/>
  <c r="T12" i="1"/>
  <c r="T8" i="1"/>
  <c r="T7" i="1"/>
  <c r="T6" i="1"/>
  <c r="R24" i="1"/>
  <c r="R23" i="1"/>
  <c r="R22" i="1"/>
  <c r="R21" i="1"/>
  <c r="R20" i="1"/>
  <c r="R16" i="1"/>
  <c r="R15" i="1"/>
  <c r="R14" i="1"/>
  <c r="R13" i="1"/>
  <c r="R12" i="1"/>
  <c r="R8" i="1"/>
  <c r="R7" i="1"/>
  <c r="R6" i="1"/>
  <c r="P24" i="1"/>
  <c r="P23" i="1"/>
  <c r="P22" i="1"/>
  <c r="P21" i="1"/>
  <c r="P20" i="1"/>
  <c r="P16" i="1"/>
  <c r="P15" i="1"/>
  <c r="P14" i="1"/>
  <c r="P13" i="1"/>
  <c r="P12" i="1"/>
  <c r="P8" i="1"/>
  <c r="P7" i="1"/>
  <c r="P6" i="1"/>
  <c r="N24" i="1"/>
  <c r="N23" i="1"/>
  <c r="N21" i="1"/>
  <c r="N20" i="1"/>
  <c r="N16" i="1"/>
  <c r="N15" i="1"/>
  <c r="N13" i="1"/>
  <c r="N12" i="1"/>
  <c r="N8" i="1"/>
  <c r="N7" i="1"/>
  <c r="L24" i="1"/>
  <c r="L23" i="1"/>
  <c r="L22" i="1"/>
  <c r="L21" i="1"/>
  <c r="L20" i="1"/>
  <c r="L15" i="1"/>
  <c r="L14" i="1"/>
  <c r="L13" i="1"/>
  <c r="L12" i="1"/>
  <c r="L8" i="1"/>
  <c r="L7" i="1"/>
  <c r="L6" i="1"/>
  <c r="AA3" i="1" l="1"/>
  <c r="A3" i="1"/>
  <c r="AZ9" i="1" l="1"/>
  <c r="BD25" i="1" l="1"/>
  <c r="BB25" i="1"/>
  <c r="AZ25" i="1"/>
  <c r="AX25" i="1"/>
  <c r="AV25" i="1"/>
  <c r="AT25" i="1"/>
  <c r="AR25" i="1"/>
  <c r="AN25" i="1"/>
  <c r="AL25" i="1"/>
  <c r="AD25" i="1"/>
  <c r="J25" i="1"/>
  <c r="H25" i="1"/>
  <c r="D25" i="1"/>
  <c r="BD17" i="1"/>
  <c r="BB17" i="1"/>
  <c r="AZ17" i="1"/>
  <c r="AX17" i="1"/>
  <c r="AV17" i="1"/>
  <c r="AT17" i="1"/>
  <c r="AR17" i="1"/>
  <c r="AN17" i="1"/>
  <c r="AL17" i="1"/>
  <c r="AD17" i="1"/>
  <c r="J17" i="1"/>
  <c r="H17" i="1"/>
  <c r="D17" i="1"/>
  <c r="BD9" i="1"/>
  <c r="BB9" i="1"/>
  <c r="AX9" i="1"/>
  <c r="AV9" i="1"/>
  <c r="AT9" i="1"/>
  <c r="AN9" i="1"/>
  <c r="AL9" i="1"/>
  <c r="AF9" i="1"/>
  <c r="AD9" i="1"/>
  <c r="H9" i="1"/>
  <c r="D9" i="1"/>
  <c r="AR9" i="1"/>
  <c r="BD6" i="1" l="1"/>
  <c r="B4" i="6" l="1"/>
  <c r="F4" i="2" l="1"/>
  <c r="BV5" i="1" l="1"/>
  <c r="BT5" i="1" l="1"/>
  <c r="BN5" i="1"/>
  <c r="BJ5" i="1" l="1"/>
  <c r="BH5" i="1"/>
  <c r="F14" i="2"/>
  <c r="BF22" i="1" l="1"/>
  <c r="BF14" i="1"/>
  <c r="BE3" i="1"/>
  <c r="BF4" i="1" l="1"/>
  <c r="BF12" i="1"/>
  <c r="AZ16" i="1" l="1"/>
  <c r="AD8" i="1" l="1"/>
  <c r="B8" i="1"/>
  <c r="BB16" i="1"/>
  <c r="BB8" i="1"/>
  <c r="AZ8" i="1"/>
  <c r="AL16" i="1"/>
  <c r="AD16" i="1"/>
  <c r="H16" i="1"/>
  <c r="AL21" i="1"/>
  <c r="AJ13" i="1"/>
  <c r="BD24" i="1" l="1"/>
  <c r="BD16" i="1"/>
  <c r="BD8" i="1"/>
  <c r="BB24" i="1"/>
  <c r="AZ24" i="1"/>
  <c r="AX24" i="1"/>
  <c r="AX8" i="1"/>
  <c r="AV24" i="1"/>
  <c r="AV16" i="1"/>
  <c r="AV8" i="1"/>
  <c r="AT24" i="1"/>
  <c r="AT16" i="1"/>
  <c r="AT8" i="1"/>
  <c r="AR24" i="1"/>
  <c r="AN24" i="1"/>
  <c r="AN16" i="1"/>
  <c r="AN8" i="1"/>
  <c r="AD24" i="1"/>
  <c r="H24" i="1"/>
  <c r="H8" i="1"/>
  <c r="D24" i="1"/>
  <c r="D16" i="1"/>
  <c r="D8" i="1"/>
  <c r="B24" i="1"/>
  <c r="B16" i="1"/>
  <c r="BD22" i="1"/>
  <c r="BD14" i="1"/>
  <c r="BB22" i="1"/>
  <c r="BB14" i="1"/>
  <c r="BB6" i="1"/>
  <c r="AZ22" i="1"/>
  <c r="AZ14" i="1"/>
  <c r="AZ6" i="1"/>
  <c r="AX22" i="1"/>
  <c r="AX14" i="1"/>
  <c r="AX6" i="1"/>
  <c r="AV22" i="1"/>
  <c r="AV14" i="1"/>
  <c r="AV6" i="1"/>
  <c r="AT22" i="1"/>
  <c r="AT14" i="1"/>
  <c r="AT6" i="1"/>
  <c r="AR22" i="1"/>
  <c r="AR6" i="1"/>
  <c r="AR14" i="1"/>
  <c r="AP22" i="1"/>
  <c r="AP14" i="1"/>
  <c r="AP6" i="1"/>
  <c r="AN22" i="1"/>
  <c r="AN14" i="1"/>
  <c r="AN6" i="1"/>
  <c r="AL22" i="1"/>
  <c r="AL14" i="1"/>
  <c r="AL5" i="1"/>
  <c r="AL6" i="1"/>
  <c r="AJ22" i="1"/>
  <c r="AJ14" i="1"/>
  <c r="AJ6" i="1"/>
  <c r="AF22" i="1"/>
  <c r="AF14" i="1"/>
  <c r="AF6" i="1"/>
  <c r="AD22" i="1"/>
  <c r="AD14" i="1"/>
  <c r="AD6" i="1"/>
  <c r="J22" i="1"/>
  <c r="J14" i="1"/>
  <c r="H22" i="1"/>
  <c r="H14" i="1"/>
  <c r="H6" i="1"/>
  <c r="BD13" i="1"/>
  <c r="BB13" i="1"/>
  <c r="AZ13" i="1"/>
  <c r="AX13" i="1"/>
  <c r="AV13" i="1"/>
  <c r="AT13" i="1"/>
  <c r="AR13" i="1"/>
  <c r="AN13" i="1"/>
  <c r="AL13" i="1"/>
  <c r="AH13" i="1"/>
  <c r="AF13" i="1"/>
  <c r="AD13" i="1"/>
  <c r="J13" i="1"/>
  <c r="H13" i="1"/>
  <c r="F13" i="1"/>
  <c r="D13" i="1"/>
  <c r="B13" i="1"/>
  <c r="BD5" i="1"/>
  <c r="BB5" i="1"/>
  <c r="AZ5" i="1"/>
  <c r="AX5" i="1"/>
  <c r="AV5" i="1"/>
  <c r="AT5" i="1"/>
  <c r="AN5" i="1"/>
  <c r="AJ5" i="1"/>
  <c r="AF5" i="1"/>
  <c r="AD5" i="1"/>
  <c r="J5" i="1"/>
  <c r="H5" i="1"/>
  <c r="F5" i="1"/>
  <c r="D5" i="1"/>
  <c r="B5" i="1"/>
  <c r="BD21" i="1"/>
  <c r="BB21" i="1"/>
  <c r="AZ21" i="1"/>
  <c r="AX21" i="1"/>
  <c r="AV21" i="1"/>
  <c r="AT21" i="1"/>
  <c r="AR21" i="1"/>
  <c r="AP21" i="1"/>
  <c r="AN21" i="1"/>
  <c r="AJ21" i="1"/>
  <c r="AH21" i="1"/>
  <c r="AF21" i="1"/>
  <c r="AD21" i="1"/>
  <c r="J21" i="1"/>
  <c r="H21" i="1"/>
  <c r="F21" i="1"/>
  <c r="D21" i="1"/>
  <c r="B21" i="1"/>
  <c r="B22" i="1"/>
  <c r="B14" i="1"/>
  <c r="B6" i="1"/>
  <c r="D22" i="1"/>
  <c r="D14" i="1"/>
  <c r="D6" i="1"/>
  <c r="F23" i="2"/>
  <c r="AP15" i="1" s="1"/>
  <c r="F19" i="2"/>
  <c r="F18" i="2"/>
  <c r="F5" i="2"/>
  <c r="H7" i="1" s="1"/>
  <c r="F6" i="2"/>
  <c r="J15" i="1" s="1"/>
  <c r="F7" i="2"/>
  <c r="F8" i="2"/>
  <c r="F9" i="2"/>
  <c r="F10" i="2"/>
  <c r="F11" i="2"/>
  <c r="F12" i="2"/>
  <c r="F13" i="2"/>
  <c r="F15" i="2"/>
  <c r="F16" i="2"/>
  <c r="AD23" i="1" s="1"/>
  <c r="F17" i="2"/>
  <c r="AF15" i="1" s="1"/>
  <c r="F20" i="2"/>
  <c r="AL23" i="1" s="1"/>
  <c r="F21" i="2"/>
  <c r="AN15" i="1" s="1"/>
  <c r="F22" i="2"/>
  <c r="F24" i="2"/>
  <c r="AR23" i="1" s="1"/>
  <c r="F25" i="2"/>
  <c r="AT15" i="1" s="1"/>
  <c r="F26" i="2"/>
  <c r="AV7" i="1" s="1"/>
  <c r="F27" i="2"/>
  <c r="AX15" i="1" s="1"/>
  <c r="F28" i="2"/>
  <c r="AZ23" i="1" s="1"/>
  <c r="F29" i="2"/>
  <c r="BB15" i="1" s="1"/>
  <c r="F30" i="2"/>
  <c r="BD7" i="1" s="1"/>
  <c r="F31" i="2"/>
  <c r="F32" i="2"/>
  <c r="F15" i="1"/>
  <c r="F3" i="2"/>
  <c r="D7" i="1" s="1"/>
  <c r="F2" i="2"/>
  <c r="B23" i="1" s="1"/>
  <c r="AO3" i="1"/>
  <c r="BC3" i="1"/>
  <c r="BA3" i="1"/>
  <c r="AY3" i="1"/>
  <c r="AZ12" i="1" s="1"/>
  <c r="AW3" i="1"/>
  <c r="AU3" i="1"/>
  <c r="AS3" i="1"/>
  <c r="AT12" i="1" s="1"/>
  <c r="AQ3" i="1"/>
  <c r="AR12" i="1" s="1"/>
  <c r="AM3" i="1"/>
  <c r="AN12" i="1" s="1"/>
  <c r="AK3" i="1"/>
  <c r="AL12" i="1" s="1"/>
  <c r="AI3" i="1"/>
  <c r="AJ12" i="1" s="1"/>
  <c r="AG3" i="1"/>
  <c r="AE3" i="1"/>
  <c r="AC3" i="1"/>
  <c r="AD12" i="1" s="1"/>
  <c r="Y3" i="1"/>
  <c r="W3" i="1"/>
  <c r="U3" i="1"/>
  <c r="S3" i="1"/>
  <c r="Q3" i="1"/>
  <c r="O3" i="1"/>
  <c r="M3" i="1"/>
  <c r="K3" i="1"/>
  <c r="I3" i="1"/>
  <c r="J4" i="1" s="1"/>
  <c r="G3" i="1"/>
  <c r="H12" i="1" s="1"/>
  <c r="E3" i="1"/>
  <c r="F12" i="1" s="1"/>
  <c r="C3" i="1"/>
  <c r="B12" i="1"/>
  <c r="D20" i="1" l="1"/>
  <c r="D12" i="1"/>
  <c r="AF4" i="1"/>
  <c r="AF12" i="1"/>
  <c r="AV4" i="1"/>
  <c r="AV12" i="1"/>
  <c r="BD4" i="1"/>
  <c r="BD12" i="1"/>
  <c r="J20" i="1"/>
  <c r="J12" i="1"/>
  <c r="AH4" i="1"/>
  <c r="AH12" i="1"/>
  <c r="AX4" i="1"/>
  <c r="AX12" i="1"/>
  <c r="BB20" i="1"/>
  <c r="BB12" i="1"/>
  <c r="AP20" i="1"/>
  <c r="AP12" i="1"/>
  <c r="AL15" i="1"/>
  <c r="AP7" i="1"/>
  <c r="AT23" i="1"/>
  <c r="BB23" i="1"/>
  <c r="F7" i="1"/>
  <c r="J7" i="1"/>
  <c r="AF23" i="1"/>
  <c r="AN23" i="1"/>
  <c r="AR15" i="1"/>
  <c r="AZ15" i="1"/>
  <c r="AL4" i="1"/>
  <c r="AL20" i="1"/>
  <c r="AJ20" i="1"/>
  <c r="AJ4" i="1"/>
  <c r="AD15" i="1"/>
  <c r="B7" i="1"/>
  <c r="D15" i="1"/>
  <c r="F23" i="1"/>
  <c r="H15" i="1"/>
  <c r="J23" i="1"/>
  <c r="AF7" i="1"/>
  <c r="AN7" i="1"/>
  <c r="AP23" i="1"/>
  <c r="AT7" i="1"/>
  <c r="AV15" i="1"/>
  <c r="AX23" i="1"/>
  <c r="BB7" i="1"/>
  <c r="BD15" i="1"/>
  <c r="AX7" i="1"/>
  <c r="B15" i="1"/>
  <c r="D23" i="1"/>
  <c r="H23" i="1"/>
  <c r="AD7" i="1"/>
  <c r="AL7" i="1"/>
  <c r="AR7" i="1"/>
  <c r="AV23" i="1"/>
  <c r="AZ7" i="1"/>
  <c r="BD23" i="1"/>
  <c r="H20" i="1"/>
  <c r="AN20" i="1"/>
  <c r="AF20" i="1"/>
  <c r="AT20" i="1"/>
  <c r="F20" i="1"/>
  <c r="AD20" i="1"/>
  <c r="AR20" i="1"/>
  <c r="AZ20" i="1"/>
  <c r="AH20" i="1"/>
  <c r="AV20" i="1"/>
  <c r="BD20" i="1"/>
  <c r="AX20" i="1"/>
  <c r="F4" i="1"/>
  <c r="AZ4" i="1"/>
  <c r="H4" i="1"/>
  <c r="AD4" i="1"/>
  <c r="AN4" i="1"/>
  <c r="AT4" i="1"/>
  <c r="BB4" i="1"/>
  <c r="B20" i="1"/>
  <c r="AR4" i="1"/>
  <c r="D4" i="1"/>
  <c r="AP4" i="1"/>
</calcChain>
</file>

<file path=xl/sharedStrings.xml><?xml version="1.0" encoding="utf-8"?>
<sst xmlns="http://schemas.openxmlformats.org/spreadsheetml/2006/main" count="1366" uniqueCount="328">
  <si>
    <t>Breve descrizione:</t>
  </si>
  <si>
    <t>Fonte normativa:</t>
  </si>
  <si>
    <t>Unità organizzativa responsabile:</t>
  </si>
  <si>
    <t>Termini di chiusura del procedimento:</t>
  </si>
  <si>
    <t>Servizio on line:</t>
  </si>
  <si>
    <t>Titolo:</t>
  </si>
  <si>
    <t>Provvedimento di concessione</t>
  </si>
  <si>
    <t>Provvedimento di concessione con contestuale impegno contabile</t>
  </si>
  <si>
    <t>Approvazione dei piani finanziari trimestrali e relative erogazioni</t>
  </si>
  <si>
    <t>Approvazione dei nuovi progetti di investimento dopo l’istruttoria</t>
  </si>
  <si>
    <t>CONCESSIONE</t>
  </si>
  <si>
    <t>EROGAZIONE</t>
  </si>
  <si>
    <t>Bando PIA Networking</t>
  </si>
  <si>
    <t>Bando ETB</t>
  </si>
  <si>
    <t>Intervento</t>
  </si>
  <si>
    <t>Contratti di Programma</t>
  </si>
  <si>
    <t>Legge 64/86</t>
  </si>
  <si>
    <t>Legge 488/92</t>
  </si>
  <si>
    <t>Legge 388/00</t>
  </si>
  <si>
    <t>Legge 388/00 c.6</t>
  </si>
  <si>
    <t>Bandi PIA Innovazione</t>
  </si>
  <si>
    <t>Bandi PIA Formazione</t>
  </si>
  <si>
    <t>Note</t>
  </si>
  <si>
    <t>Giacenti?</t>
  </si>
  <si>
    <t>Bandi PII (Industria 2015)</t>
  </si>
  <si>
    <t>Contratti d'Area</t>
  </si>
  <si>
    <t>Patti Territoriali</t>
  </si>
  <si>
    <t>Contratti di Sviluppo</t>
  </si>
  <si>
    <t>Ufficio</t>
  </si>
  <si>
    <t>Beni strumentali (Nuova Sabatini)</t>
  </si>
  <si>
    <t>Bando R&amp;S Murgia</t>
  </si>
  <si>
    <t>Bando Smart &amp; Start</t>
  </si>
  <si>
    <t>Gestore</t>
  </si>
  <si>
    <t>Invitalia</t>
  </si>
  <si>
    <t>DLgs 185/00</t>
  </si>
  <si>
    <t>Fondo Garanzia PMI</t>
  </si>
  <si>
    <t>MCC</t>
  </si>
  <si>
    <t>Divisione</t>
  </si>
  <si>
    <t>I</t>
  </si>
  <si>
    <t>VI</t>
  </si>
  <si>
    <t>VII</t>
  </si>
  <si>
    <t>VIII</t>
  </si>
  <si>
    <t>IX</t>
  </si>
  <si>
    <t>X</t>
  </si>
  <si>
    <t>ID</t>
  </si>
  <si>
    <t>Provvedimento</t>
  </si>
  <si>
    <t>Breve descrizione</t>
  </si>
  <si>
    <t>Erogazione della quota di agevolazione spettante</t>
  </si>
  <si>
    <t>VARIAZIONE / PROROGA</t>
  </si>
  <si>
    <t>Adozione dell'atto modificativo</t>
  </si>
  <si>
    <t>Fonte normativa</t>
  </si>
  <si>
    <t>DLgs 21 aprile 2000 n. 185</t>
  </si>
  <si>
    <t>Unità organizzativa</t>
  </si>
  <si>
    <t>Invitalia - BU Finanza e Impresa</t>
  </si>
  <si>
    <t>Invitalia - BU Finanza e Impresa in virtù di apposita convenzione con MiSE</t>
  </si>
  <si>
    <t>Struttura</t>
  </si>
  <si>
    <t>MiSE DGII</t>
  </si>
  <si>
    <t>Direzione generale per gli incentivi alle imprese</t>
  </si>
  <si>
    <t>Legge 662/96 art.2, c.203, lett. f) - Del. CIPE 29/1997 - DM 31/07/2000, n. 320 - DM 27/04/2006, n. 215</t>
  </si>
  <si>
    <t>Legge 662/96 art.2, c.203, lett. d) - DL 244/1995 - Del. CIPE 29/1997 - DM 31/07/2000, n. 320 - DM 27/04/2006, n. 215</t>
  </si>
  <si>
    <t>Legge 46/82 - Direttiva 10/07/2008 - Decreto 24/09/2009</t>
  </si>
  <si>
    <t>Legge 46/82 - Direttiva 10/07/2008 - Decreto 13/03/2009</t>
  </si>
  <si>
    <t>Legge 46/82 - Direttiva 10/07/2008 - Decreto 07/07/2009</t>
  </si>
  <si>
    <t>Legge 46/82 - Legge 488/92 - Reg.to CE 70/2001 - Circolare MAP 946204 del 29/07/2005</t>
  </si>
  <si>
    <t>Legge 46/82 - Direttiva 10/07/2008 - Decreto 05/02/2009 - Decreto 14/12/2009 - Decreto 09/08/2012</t>
  </si>
  <si>
    <t>Legge 662/96 art.2, c.203, lett. e) - Del. CIPE n. 10 del 25/02/1994 e s.m.i. - Delibera CIPE n. 26 del 25/07/2003 e s.m.i. - DM 12/11/2003 e s.m.i - DM 19/11/2003 - Decreto 24/01/2008 - Decreto 02/05/2008</t>
  </si>
  <si>
    <t>Legge 662/96 art.2, c.100, lett. a) - Legge 07/08/1997, n. 266, art. 15 - DM 31/05/1999, n. 248 e successivi DDMM</t>
  </si>
  <si>
    <t>DL 22/10/1992, n. 415, art. 1, co. 2, conv. con mod. da L. 19/12/1992, n. 488 - DM 20/10/1995, n. 527 e s.m.i. - DM 01/02/2006 e s.m.i. - DM 25/07/2012</t>
  </si>
  <si>
    <t>L. 01/03/1986 n. 64 artt. 9, 11, 12, 14 e leggi pregresse su intervento straordinario nel mezzogiorno</t>
  </si>
  <si>
    <t>DLgs 23/05/2000 n. 164 artt. 4 e 13 - DM 29/11/2002</t>
  </si>
  <si>
    <t>L. 388/2000, art.103, co. 5 e 6</t>
  </si>
  <si>
    <t>L. 388/2000, art.6, co. da 13 a 19; L. 179/2002, art. 30, co. 1</t>
  </si>
  <si>
    <t>L. 752/1982 art. 12 - DM 19/04/1985</t>
  </si>
  <si>
    <t>DM 23/07/2009</t>
  </si>
  <si>
    <t>L. 296/2006, art. 1, co. 841–850 - DM 5 marzo 2008 - DM 19 marzo 2008 - DM 10 luglio 2008</t>
  </si>
  <si>
    <t>DL 25/03/2010 n. 40 - Decreto interministeriale 2 agosto 2012</t>
  </si>
  <si>
    <t>L. 215/1992  - Circolare esplicativa n.946342 05/02/2005</t>
  </si>
  <si>
    <t>Servizio on-line</t>
  </si>
  <si>
    <t>è possibile usare il servizio di posta elettronica certificata</t>
  </si>
  <si>
    <t>DGII</t>
  </si>
  <si>
    <t>DL 20/05/1993 n. 149 art. 6, commi 7, 8, 8-bis e 9 conv. con mod. da L. 237/93</t>
  </si>
  <si>
    <t>30 giorni dal perfezionamento dell'istanza</t>
  </si>
  <si>
    <t>Termine</t>
  </si>
  <si>
    <t>90 giorni dal perfezionamento dell'istanza</t>
  </si>
  <si>
    <t>180 giorni dal perfezionamento dell'istanza</t>
  </si>
  <si>
    <t>id</t>
  </si>
  <si>
    <t>150 giorni dalla  proposta favorevole da parte della  banca concessionaria (DPCM 272/2010)</t>
  </si>
  <si>
    <t>180 giorni dalla  proposta favorevole da parte della  banca concessionaria (DPCM 272/2010)</t>
  </si>
  <si>
    <t>120 giorni dal perfezionamento dell'istanza di accesso (DPCM 272/2010)</t>
  </si>
  <si>
    <t>120 giorni dal perfezionamento dell'istanza (DPCM 272/2010)</t>
  </si>
  <si>
    <t>180 giorni dal perfezionamento dell'istanza di accesso (DPCM 272/2010)</t>
  </si>
  <si>
    <t>MCC come mandatario dell'ATI che opera in virtù di apposita convenzione con MiSE</t>
  </si>
  <si>
    <t>Liquidazione delle perdite</t>
  </si>
  <si>
    <t>LIQUIDAZIONE</t>
  </si>
  <si>
    <t>30 giorni dal perfezionamento dell'istanza (fatti salvi i tempi per la reiscrizione dei fondi perenti)</t>
  </si>
  <si>
    <t>120 giorni dal perfezionamento dell'istanza (DPCM 272/2010) (fatti salvi i tempi per la reiscrizione dei fondi perenti)</t>
  </si>
  <si>
    <t>90 giorni dal perfezionamento dell'istanza (fatti salvi i tempi per la reiscrizione dei fondi perenti)</t>
  </si>
  <si>
    <t>45 giorni dal perfezionamento dell'istanza (fatti salvi i tempi per la reiscrizione dei fondi perenti)</t>
  </si>
  <si>
    <t>30i</t>
  </si>
  <si>
    <t>90i</t>
  </si>
  <si>
    <t>180i</t>
  </si>
  <si>
    <t>30ip</t>
  </si>
  <si>
    <t>90ip</t>
  </si>
  <si>
    <t>45ip</t>
  </si>
  <si>
    <t>30s</t>
  </si>
  <si>
    <t>30 giorni dal perfezionamento della procedura di selezione</t>
  </si>
  <si>
    <t>180_l46</t>
  </si>
  <si>
    <t>180_pia</t>
  </si>
  <si>
    <t>180_netw</t>
  </si>
  <si>
    <t>180 giorni dal perfezionamento degli atti propedeutici da parte del gestore e della commissione di accertamento di spesa, ove prevista (DPCM 272/2010)</t>
  </si>
  <si>
    <t>180 giorni dal perfezionamento degli atti propedeutici da parte del gestore e della commissione di accertamento di spesa (DPCM 272/2010)</t>
  </si>
  <si>
    <t>180 giorni dal perfezionamento degli atti propedeutici da parte della commissione di accertamento di spesa (DPCM 272/2010)</t>
  </si>
  <si>
    <t>30_l46</t>
  </si>
  <si>
    <t>30 giorni dal perfezionamento dell'istanza da parte del gestore</t>
  </si>
  <si>
    <t>Sportello Legge 46/82 FIT (ora Fondo Crescita Sostenibile)</t>
  </si>
  <si>
    <t>Bando L46 PON RC</t>
  </si>
  <si>
    <t>Bando L46 REACH</t>
  </si>
  <si>
    <t>Bando L46 START-UP</t>
  </si>
  <si>
    <t>Contratti di Innovazione</t>
  </si>
  <si>
    <t>è possibile usare il servizio di posta elettronica certificata smartstart@pec.invitalia.it</t>
  </si>
  <si>
    <t>è possibile usare il servizio di posta elettronica certificata legge181@pec.invitalia.it</t>
  </si>
  <si>
    <t>è possibile usare il servizio di posta elettronica certificata benistrumentali@pec.sviluppoeconomico.gov.it</t>
  </si>
  <si>
    <t>Legge 164/00 - Agevolazioni per rilievi geofisici</t>
  </si>
  <si>
    <t>Legge 181/89 - Interventi per riconversione aree di crisi</t>
  </si>
  <si>
    <t>Legge 237/93 - Interventi di ristrutturazione industria difesa</t>
  </si>
  <si>
    <t>Legge 752/82 - Interventi a favore della ricerca mineraria</t>
  </si>
  <si>
    <t>45i</t>
  </si>
  <si>
    <t>45 giorni dal perfezionamento dell'istanza</t>
  </si>
  <si>
    <t>Bandi DM 6 agosto 2010 - Investimenti innovativi</t>
  </si>
  <si>
    <t>Zone Franche Urbane - ZFU Convergenza</t>
  </si>
  <si>
    <t>DL 40/10 - Interventi per efficientamento energetico dei rifugi di montagna</t>
  </si>
  <si>
    <t>Legge 215/92 - Azioni positive per l'imprenditoria femminile</t>
  </si>
  <si>
    <t>è possibile richiedere informazioni all'indirizzo http://www.fondidigaranzia.it/richiesta-informazioni.html</t>
  </si>
  <si>
    <t>V</t>
  </si>
  <si>
    <t>DL 21 giugno 2013 n. 69, art. 2 - DM 27/11/2013 - circolare10/02/2014 n. 4567</t>
  </si>
  <si>
    <t>Investimenti innovativi per le Regioni convergenza "Macchinari"</t>
  </si>
  <si>
    <t>Mitidieri</t>
  </si>
  <si>
    <t>segr.DG</t>
  </si>
  <si>
    <t>Investimenti innovativi per le Regioni convergenza "Macchinari" - VARIAZIONE/PROROGA</t>
  </si>
  <si>
    <t xml:space="preserve">DM 4 settembre 2013 - Circolare 20/12/2013 n. 43476 </t>
  </si>
  <si>
    <t>Agevolazioni per l’efficienza energetica nelle imprese delle Regioni Convergenza</t>
  </si>
  <si>
    <t>DM 05/12/2013 - Dd 19/03/2014</t>
  </si>
  <si>
    <t>DGIAI</t>
  </si>
  <si>
    <t>Direzione generale per gli incentivi alla imprese</t>
  </si>
  <si>
    <t>Agevolazioni per l’efficienza energetica nelle imprese delle Regioni Convergenza - EROGAZIONE</t>
  </si>
  <si>
    <t>Agevolazioni per l’efficienza energetica nelle imprese delle Regioni Convergenza  VARIAZIONE/PROROGA</t>
  </si>
  <si>
    <t>DM 18/10/2013 - Circolare 27/01/2014 n. 2764</t>
  </si>
  <si>
    <t>Incentivi per la riconversione produttiva e la riqualificazione in Basilicata</t>
  </si>
  <si>
    <t>Agevolazioni per l’efficienza energetica nelle imprese delle Regioni Convergenza - Concessione</t>
  </si>
  <si>
    <t>Incentivi per la riconversione produttiva e la riqualificazione in Basilicata - Concessione</t>
  </si>
  <si>
    <t>Incentivi per la riconversione produttiva e la riqualificazione in Basilicata - Erogazione</t>
  </si>
  <si>
    <t>Incentivi per la riconversione produttiva e la riqualificazione in Basilicata - VARIAZIONE/PROROGA</t>
  </si>
  <si>
    <t>Cratere sismico aquilano. Finanziamento di progetti di ricerca industriale e sviluppo sperimentale</t>
  </si>
  <si>
    <t>DM 22/10/2013 - Dd 29/01/2014</t>
  </si>
  <si>
    <t>Direzione generale per gli incentivi alle imprese - Div. VII</t>
  </si>
  <si>
    <t>Cratere sismico aquilano. Finanziamento di progetti di ricerca industriale e sviluppo sperimentale     Erogazione</t>
  </si>
  <si>
    <t xml:space="preserve">Cratere sismico aquilano. Finanziamento di progetti di ricerca industriale e sviluppo sperimentale VARIAZIONE/PROROGA     </t>
  </si>
  <si>
    <t>Bando programmi di investimento innovativi nelle aree di crisi della Campania</t>
  </si>
  <si>
    <t>Legge 46/82  (FIT) ora denominato Fondo per la Crescita Sostenibile ai sensi art.23 D.L. 83/2012 - Direttiva 16/01/2001 - Decreto 11/12/2007 - DM 08/03/2013</t>
  </si>
  <si>
    <t>Fondo Crescita Sostenibile - Interventi in favore di grandi progetti di R&amp;S per ICT                                     Agenda digitale e Industria sostenibile</t>
  </si>
  <si>
    <t xml:space="preserve"> Interventi in favore di grandi progetti di R&amp;S per ICT - Agenda digitale e Industria sostenibile - Concessione</t>
  </si>
  <si>
    <t xml:space="preserve"> Interventi in favore di grandi progetti di R&amp;S per ICT - Agenda digitale e Industria sostenibile - Erogazione</t>
  </si>
  <si>
    <t xml:space="preserve"> Interventi in favore di grandi progetti di R&amp;S per ICT - Agenda digitale e Industria sostenibile - VARIAZIONE/PROROGA</t>
  </si>
  <si>
    <t xml:space="preserve">Interventi in favore di progetti di R&amp;S negli ambiti tecnologici identificati dal Programma quadro comunitario “Orizzonte 2020” - Concessione
</t>
  </si>
  <si>
    <t>Fondo Crescita Sostenibile -Interventi in favore di progetti di R&amp;S negli ambiti tecnologici
identificati dal Programma quadro comunitario “Orizzonte 2020”</t>
  </si>
  <si>
    <t xml:space="preserve">Interventi in favore di progetti di R&amp;S negli ambiti tecnologici identificati dal Programma quadro comunitario “Orizzonte 2020” - Erogazione
</t>
  </si>
  <si>
    <t xml:space="preserve">Interventi in favore di progetti di R&amp;S negli ambiti tecnologici identificati dal Programma quadro comunitario “Orizzonte 2020” - VARIAZIONE/PROROGA
</t>
  </si>
  <si>
    <t>Credito di imposta  per le nuove assunzioni di profili altamente qualificati</t>
  </si>
  <si>
    <t>Credito di imposta  per le nuove assunzioni di profili altamente qualificati - Concessione</t>
  </si>
  <si>
    <t>Direzione generale per gli incentivi alle imprese - Div. VI</t>
  </si>
  <si>
    <t>Credito di imposta  per le nuove assunzioni di profili altamente qualificati - Erogazione</t>
  </si>
  <si>
    <t xml:space="preserve">Credito di imposta  per le nuove assunzioni di profili altamente qualificati - VARIAZIONE/PROROGA
</t>
  </si>
  <si>
    <t>Credito d’imposta per le imprese sottoscrittrici di accordi di programma nei siti inquinati di interesse nazionale</t>
  </si>
  <si>
    <t>Credito d’imposta per le imprese sottoscrittrici di accordi di programma nei siti inquinati di interesse nazionale - Concessione</t>
  </si>
  <si>
    <t>Decreto-legge 145/2013, art. 4 - D. Interministeriale 07/08/2014</t>
  </si>
  <si>
    <t>Credito d’imposta per le imprese sottoscrittrici di accordi di programma nei siti inquinati di interesse nazionale -Erogazione</t>
  </si>
  <si>
    <t xml:space="preserve">Credito d’imposta per le imprese sottoscrittrici di accordi di programma nei siti inquinati di interesse nazionale - VARIAZIONE/PROROGA
</t>
  </si>
  <si>
    <t>Decreto-legge 83/2012, art. 24 - D. Interministeriale 23/10/2013 - Dd 28/07/2014</t>
  </si>
  <si>
    <t xml:space="preserve"> Invitalia</t>
  </si>
  <si>
    <r>
      <t xml:space="preserve">Direzione generale per gli incentivi alle imprese - </t>
    </r>
    <r>
      <rPr>
        <sz val="11"/>
        <rFont val="Calibri"/>
        <family val="2"/>
        <scheme val="minor"/>
      </rPr>
      <t>Div. VI</t>
    </r>
  </si>
  <si>
    <t>Bando programmi di investimento innovativi nelle aree di crisi della Campania - Erogazione</t>
  </si>
  <si>
    <t>Bando programmi di investimento innovativi nelle aree di crisi della Campania - VARIAZIONE/PROROGA</t>
  </si>
  <si>
    <t>Bando programmi di investimento innovativi nelle aree di crisi della Campania - Concessione</t>
  </si>
  <si>
    <t>30 giorni dal perfezionamento dell’istanza</t>
  </si>
  <si>
    <t>cipaq@pec.sviluppoeconomico.gov.it</t>
  </si>
  <si>
    <t>DM 29/07/2013 - DM 04/ 12/2013 - Dd  20/11/2013</t>
  </si>
  <si>
    <r>
      <t> </t>
    </r>
    <r>
      <rPr>
        <sz val="11"/>
        <color theme="1"/>
        <rFont val="Calibri"/>
        <family val="2"/>
      </rPr>
      <t>Non sono previsti termini per la chiusura del procedimento</t>
    </r>
  </si>
  <si>
    <t> info.bandoefficienzaenergetica@mise.gov.it</t>
  </si>
  <si>
    <t>www.mise.cineca.it</t>
  </si>
  <si>
    <t>Per le richieste di erogazione sulla base di fatture di acquisto quietanzate, entro 60 giorni dalla presentazione della richiesta di erogazione da parte dell'impresa beneficiaria, salvo la necessità di acquisire integrazioni o chiarimenti.Per le richieste di erogazione sulla base di fatture di acquisto non quietanzate, entro 30 giorni dalla presentazione della richiesta di erogazione.</t>
  </si>
  <si>
    <r>
      <t>Entro 30 giorn</t>
    </r>
    <r>
      <rPr>
        <u/>
        <sz val="10"/>
        <color theme="1"/>
        <rFont val="Tahoma"/>
        <family val="2"/>
      </rPr>
      <t>i</t>
    </r>
    <r>
      <rPr>
        <sz val="10"/>
        <color theme="1"/>
        <rFont val="Tahoma"/>
        <family val="2"/>
      </rPr>
      <t> dalla data di ricezione della richiesta di variazione al programma di investimento per il quale sono state concesse le agevolazioni.</t>
    </r>
  </si>
  <si>
    <t>DM 6 marzo 2013 - DM 24/09/2014 - circolare 10/12/2014 n. 68032</t>
  </si>
  <si>
    <t>invest.innovativi@mise.gov.it</t>
  </si>
  <si>
    <t>DM 29/07/2013 - DM 04/ 12/2013 - Dd 20/11/2013</t>
  </si>
  <si>
    <t>Per le richieste di erogazione sulla base di fatture di acquisto quietanzate, entro 60 giorni dalla presentazione della richiesta di erogazione da parte dell'impresa beneficiaria. Per le richieste di erogazione sulla base di fatture di acquisto non quietanzate, entro 30 giorni dalla presentazione della richiesta di erogazione. In entrambi i casi i termini sono interrotti nel caso vi sia la necessità di acquisire integrazioni o chiarimenti.</t>
  </si>
  <si>
    <t>E' possibile utilizzare il servizio di posta elettronica certificata dgiai.investimentinnovativi@pec.mise.gov.it; inoltre per richieste di chiarimento vi è l'indirizzo invest.innovativi@mise.gov.it</t>
  </si>
  <si>
    <t>Entro 30 giorni dalla data di ricezione della richiesta di proroga/variazione al programma di investimento per il quale sono state concesse le agevolazioni.</t>
  </si>
  <si>
    <t>è possibile usare il servizio di posta elettronica certificata dgiai.div07@pec.mise.gov.it</t>
  </si>
  <si>
    <t>145 gg dalla domanda di agevolazioni</t>
  </si>
  <si>
    <t>SI: https://fondocrescitasostenibile.mcc.it - è possibile usare il servizio di posta elettronica certificata dgiai.fcs@pec.mise.gov.it</t>
  </si>
  <si>
    <t>erogazione SAL: 60 gg dalla richiesta; erogazione saldo: 6 mesi dalla documentazione finale di spesa</t>
  </si>
  <si>
    <t>Entro 30 giorni dal completamento della documentazione</t>
  </si>
  <si>
    <t>120 gg dalla domanda di agevolazioni</t>
  </si>
  <si>
    <t>30 giorni dalla data di ricezione dell'elenco dei finanziamenti deliberati da ciascuna banca o intermediario finanziario</t>
  </si>
  <si>
    <t>DL 21/6/2013 n. 69 art. 2 - DM 27/11/2013 e successive modificazioni ed integrazioni</t>
  </si>
  <si>
    <t>Casella di posta certificata: dm-murgia@pec.invitalia.it</t>
  </si>
  <si>
    <t>Il procedimento si è chiuso con la trasmissione, da parte dell’Agenzia al MiSE-DGIAI, della proposta di graduatoria con comunicazione del 25.06.2014 (prot. 12390) e successiva integrazione del 01.07.2014 (prot. 12733)</t>
  </si>
  <si>
    <t>Entro 45 giorni lavorativi dal ricevimento della richiesta di erogazione relativa a ciascun SAL, pervenuta regolare e completa, l’Agenzia verifica l’ammissibilità delle spese e provvede ad erogare le quote di contributo e di finanziamento spettanti, ovvero a comunicare l’eventuale rigetto della richiesta, ovvero a richiederne le necessarie integrazioni.</t>
  </si>
  <si>
    <t>Il DM 18/10/2013 e la Circolare 27/01/2014 n. 2764 non prevedono un termine specifico; si adotta, pertanto,  il termine previsto per  la valutazione di merito, fissato in  60 giorni dal ricevimento della documentazione completa e necessaria</t>
  </si>
  <si>
    <t xml:space="preserve"> 90 giorni dal ricevimento della documentazione completa e necessaria per la valutazione di merito </t>
  </si>
  <si>
    <t>Casella di posta certificata: dm-campania@pec.invitalia.it</t>
  </si>
  <si>
    <t>Il DM 13/02/2014 e la Circolare 18/04/2014 n. 14653 non prevedono un termine specifico; si adotta, pertanto,  il termine previsto per  la valutazione di merito, fissato in  90 giorni dal ricevimento della documentazione completa e necessaria</t>
  </si>
  <si>
    <t>DM 13/02/2014 - Circolare 18/04/2014 n.14653</t>
  </si>
  <si>
    <t>Sostegno alle startup innovative - CONCESSIONE</t>
  </si>
  <si>
    <t>Rispetto termini:</t>
  </si>
  <si>
    <t>SI</t>
  </si>
  <si>
    <t xml:space="preserve"> - Concessione</t>
  </si>
  <si>
    <r>
      <t xml:space="preserve">Direzione generale per gli incentivi alle imprese - </t>
    </r>
    <r>
      <rPr>
        <sz val="11"/>
        <rFont val="Calibri"/>
        <family val="2"/>
        <scheme val="minor"/>
      </rPr>
      <t xml:space="preserve">Div. </t>
    </r>
  </si>
  <si>
    <t xml:space="preserve"> -Erogazione</t>
  </si>
  <si>
    <t xml:space="preserve"> - VARIAZIONE/PROROGA
</t>
  </si>
  <si>
    <t xml:space="preserve">Direzione generale per gli incentivi alle imprese - </t>
  </si>
  <si>
    <t>L. 296/2006, art.1 c.341 ‐ DL 18/10/2012 n.179 conv. con mod. dall’art. 1, comma 1 della legge 17 dicembre 2012 n. 21 ‐ DM 10/04/2013 - DM 21/01/2014 - Dd 13/01/2014 - Dd 23/01/2014 - Dd 18/04/2014 - circolare 24/11/2015 n. 90178</t>
  </si>
  <si>
    <t>7° Programma Quadro - Legge 134/2012, art. 23 - Decreto 8 marzo 2013 - Decisione del Network Steering Committee del 01/10/2013 - DM 7 ottobre 2015</t>
  </si>
  <si>
    <t>DL 25/06/2008, n.112, art. 43 conv. con mod. da L. 06/08/2008, n.133 - DM 24/09/2010 - DM 11/05/2011 - Circ. 21364 16/06/2011 - Circ. 11345 29/03/2013 - DM 14/02/2014 - DM 24/09/2010 - Circ. 5067 13/02/2014 - Circ. 5818 19/02/2014 - Dd 29/04/2015 - DM 29/07/2015</t>
  </si>
  <si>
    <t>DM 05/12/2013 - Dd 19/03/2014 - DM 24/04/2015 - Dd 1/06/2015</t>
  </si>
  <si>
    <t>L. 181/89 artt. 5-8 - DM 25/01/2010 - DL 22/06/2012 n. 83 art. 27, conv. con mod. da L. 134/2012 - DM 9/06/2015 - circ. 6/08/2015 n. 59282</t>
  </si>
  <si>
    <t>Decreto-legge 145/2013, art. 4 - D. Interministeriale 07/08/2014 - Dd 18/05/2015</t>
  </si>
  <si>
    <t xml:space="preserve">I termini sono stati rispettati. In particolare, è stato riscontrato che, con riferimento alle imprese che hanno optato per la modalità di erogazione a valere su fatture non quietanzate, il tempo medio di erogazione delle agevolazioni è stato di 23 giorni. </t>
  </si>
  <si>
    <t>è possibile usare il servizio di posta elettronica certificata dgiai.div08@pec.mise.gov.it</t>
  </si>
  <si>
    <t>PROCEDIMENTO 16</t>
  </si>
  <si>
    <t>PROCEDIMENTO 17</t>
  </si>
  <si>
    <t>determina di concessione</t>
  </si>
  <si>
    <t>DL 25/06/2008, n.112, art. 43 conv. con mod. da L. 06/08/2008, n.133 - DM 24/09/2010 - DM 11/05/2011 - Circ. 21364 16/06/2011 - Circ. 11345 29/03/2013 - DM 14/02/2014 - Circ. 5067 13/02/2014 - Circ. 5818 19/02/2014 - DM 09/12/2014 - DD 29/04/2015 - Circ. 39257 25/05/2015 - DM 09/06/2015 - DM 29/07/2015</t>
  </si>
  <si>
    <t xml:space="preserve">Invitalia
BU Incentivi ed innovazione - in virtù di apposita convenzione con MiSE
</t>
  </si>
  <si>
    <t xml:space="preserve">L’istruttoria deve essere conclusa entro 120 giorni dal perfezionamento dell’istanza di accesso, prorogabili a 150 in caso di richiesta di integrazioni documentali e fatta salva la possibilità di sospendere le attività istruttorie in caso di temporanea indisponibilità di adeguate risorse finanziarie. La concessione avviene a mezzo determina che deve essere controfirmata dal beneficiario. </t>
  </si>
  <si>
    <t>120 giorni dal perfezionamento dell'istanza (DPCM 272/2010), fatti salvi i tempi necessari per il trasferimento delle risorse finanziarie di competenza delle Regioni cofinanziatrici.</t>
  </si>
  <si>
    <t>PROCEDIMENTO 18</t>
  </si>
  <si>
    <t>MCC come banca mandataria del RTI che opera in virtù di apposita convenzione con MiSE</t>
  </si>
  <si>
    <t>60 giorni dal perfezionamento dell'istanza</t>
  </si>
  <si>
    <t>I termini sono di norma rispettati</t>
  </si>
  <si>
    <t>Si registrano ritardi occasionali</t>
  </si>
  <si>
    <t>PROCEDIMENTO 3</t>
  </si>
  <si>
    <t>i termini per l’emanazione dei decreti di concessione, di norma, vengono rispettati ad eccezione dei casi in cui la concessione è subordinata alla delibera del FCG o laddove è necessario procedere alla richiesta dell’informativa antimafia. In quest’ultimo caso, tuttavia, trascorso il termine di trenta giorni dalla data della richiesta il decreto viene emesso sotto condizione risolutiva.</t>
  </si>
  <si>
    <t>i termini, di norma, vengono rispettati.</t>
  </si>
  <si>
    <t xml:space="preserve"> termini rispettati nel secondo semestre 2015, ad eccezione delle istanze relative a società sottoposte a controlli antimafia</t>
  </si>
  <si>
    <t>rispettati nel secondo semestre 2015</t>
  </si>
  <si>
    <t>nessuna istanza presentata</t>
  </si>
  <si>
    <t>termini di chiusura del procedimento:</t>
  </si>
  <si>
    <t>PROCEDIMENTO 6</t>
  </si>
  <si>
    <t>Legge 46/82 - Legge 488/92 - Circolare MAP 1167510 del 28/11/2001 - Circolare MAP 946130 del 28/4/2004</t>
  </si>
  <si>
    <t xml:space="preserve">è possibile usare il servizio di posta elettronica certificata  dgiai.div07@pec.mise.gov.it </t>
  </si>
  <si>
    <t>Legge 46/82 - Legge 488/92 - Circolare MAP 1167510 28/11/2001 - Circolare MAP 946130 28/04/2004</t>
  </si>
  <si>
    <t>90 giorni dal perfezionamento dell'istanza per i SAL intermedi, e 180 giorni per il SAL finale (fatti salvi i tempi per la reiscrizione dei fondi perenti)</t>
  </si>
  <si>
    <t>SI, tranne qualche ritardo nella segnalazione da parte delle banche concessionarie</t>
  </si>
  <si>
    <t>PROCEDIMENTO 7</t>
  </si>
  <si>
    <t>Legge 134/2012, art. 23 - Decreto 8 marzo 2013 - Decisione del Network Steering Committee del 17/06/2015 - DM 7 ottobre 2015</t>
  </si>
  <si>
    <t>PROCEDIMENTO 8</t>
  </si>
  <si>
    <t>PROCEDIMENTO 9</t>
  </si>
  <si>
    <t>PROCEDIMENTO 10</t>
  </si>
  <si>
    <t>DM 4 settembre 2013</t>
  </si>
  <si>
    <t>non vi sono state ancora concessioni definitive</t>
  </si>
  <si>
    <t>Si sono verificati ritardi nelle prime erogazioni a causa della perenzione delle risorse</t>
  </si>
  <si>
    <t>non vi sono state variazioni/proroghe</t>
  </si>
  <si>
    <t>PROCEDIMENTO 11</t>
  </si>
  <si>
    <t>PROCEDIMENTO 12</t>
  </si>
  <si>
    <t>PROCEDIMENTO 13</t>
  </si>
  <si>
    <t>PROCEDIMENTO 14</t>
  </si>
  <si>
    <t>DM 15/10/2014 - DM 19/03/2015 - Dd 30/04/2015 - DM 04/12/2015</t>
  </si>
  <si>
    <t>DM 20/06/2013 - DM 04/12/2013 - 25/07/2014 - DM 06/03/2015 - Circolari n. 27421 del 9.4.2015 e n. 29948 dell'1.4.2016</t>
  </si>
  <si>
    <t>DM 20/06/2013 - DM 04/12/2013 - 25/07/2014 - DM 06/03/2015</t>
  </si>
  <si>
    <t>PROCEDIMENTO 19</t>
  </si>
  <si>
    <t>PROCEDIMENTO 23</t>
  </si>
  <si>
    <t>L’attività non è stata svolta per mancanza di risorse finanziarie.</t>
  </si>
  <si>
    <t>30 giorni dal perfezionamento dell'istanza  o dalla consegna del verbale di accertamento di spesa (fatti salvi i tempi per la reiscrizione dei fondi perenti)</t>
  </si>
  <si>
    <t>Sì, ove non necessaria la reiscrizione di fondi perenti.</t>
  </si>
  <si>
    <t>Nel corso del 2015 non sono pervenute istanze di variazione o proroga.</t>
  </si>
  <si>
    <t>PROCEDIMENTO 26</t>
  </si>
  <si>
    <t>Bandi PIA Innovazione - CONCESSIONE DEFINITIVA</t>
  </si>
  <si>
    <t>Provvedimento di concessione definitiva</t>
  </si>
  <si>
    <t>PROCEDIMENTO 1</t>
  </si>
  <si>
    <t>PROCEDIMENTO 5</t>
  </si>
  <si>
    <t>PROCEDIMENTO 27</t>
  </si>
  <si>
    <t>PROCEDIMENTO 28</t>
  </si>
  <si>
    <t>PROCEDIMENTO 29</t>
  </si>
  <si>
    <t xml:space="preserve">SI </t>
  </si>
  <si>
    <t>iter di erogazione ancora in fase attuativa</t>
  </si>
  <si>
    <t>Al 31 dicembre nessuna delle iniziative in corso di valutazione di merito ha prodotto l'intera documentazione necessaria per il completamento della valutazione di merito</t>
  </si>
  <si>
    <t>non applicabile per i motivi sopra evidenziati</t>
  </si>
  <si>
    <t>è possibile usare il servizio di posta elettronica certificata dgiai.div06pec.mise.gov.it</t>
  </si>
  <si>
    <t>PROCEDIMENTO 2</t>
  </si>
  <si>
    <t>PROCEDIMENTO 4</t>
  </si>
  <si>
    <t>PROCEDIMENTO 15</t>
  </si>
  <si>
    <t>PROCEDIMENTO 20</t>
  </si>
  <si>
    <t>PROCEDIMENTO 21</t>
  </si>
  <si>
    <t>PROCEDIMENTO 22</t>
  </si>
  <si>
    <t>PROCEDIMENTO 24</t>
  </si>
  <si>
    <t>PROCEDIMENTO 25</t>
  </si>
  <si>
    <t>PROCEDIMENTO 30</t>
  </si>
  <si>
    <t>PROCEDIMENTO 31</t>
  </si>
  <si>
    <t>è possibile usare il servizio di posta elettronica certificata rilancioareeindustriali@pec.invitalia.it</t>
  </si>
  <si>
    <t>60 giorni dal perfezionamento dell'istanza (fatti salvi i tempi per la reiscrizione dei fondi perenti)</t>
  </si>
  <si>
    <t>secondo la nuova normativa non vi sono state ancora concessioni definitive</t>
  </si>
  <si>
    <t xml:space="preserve">DGIAI - MONITORAGGIO TEMPI PROCEDIMENTALI - PRIMO SEMESTRE 2016 </t>
  </si>
  <si>
    <t>I termini non sono rispettati e si registrano ritardi stimabili in 120/140 giorni imputabili agli ingenti carichi di lavoro e al mancato rispetto da parte delle imprese degli adempimenti di carattere procedurale/amministrativo che comporta, in particolare per l'erogazione della prima quota di contributo, l'esigenza di acquisire integrazioni o di effettuare procedure di rideterminazione del contributo con conseguente prolungamento del processo istruttorio.</t>
  </si>
  <si>
    <t>TRATTASI DI GESTIONE "STRALCIO" DI NORMATIVA SOPPRESSA CON D.L. 22 giugno 2012 n°83  art..29 - il procedimento di chiusura, i cui i tempi non dipendono dall'attività gestionale della Divisione,  è condizionato dalla procedura  di riassegnazione dei fondi necessari all'erogazione della quota  "saldo" delle agevolazioni, non più presenti nell'anagrafe dei "perenti" e solo reperibili annualmente tra i recuperi delle rate di finanziamneto restituite dalle aziende in base alle specifiche normative di agevolazione del settore minerario</t>
  </si>
  <si>
    <t>Cratere sismico aquilano. Finanziamento di progetti di ricerca industriale e sviluppo sperimentale  -    CONCESSIONE</t>
  </si>
  <si>
    <t>I termini sono, di norma, rispettati.</t>
  </si>
  <si>
    <t>I termini sono, di norma, rispettati</t>
  </si>
  <si>
    <r>
      <t xml:space="preserve">Bando ETB - CONCESSIONE </t>
    </r>
    <r>
      <rPr>
        <b/>
        <sz val="11"/>
        <rFont val="Calibri"/>
        <family val="2"/>
        <scheme val="minor"/>
      </rPr>
      <t>DEFINITIVA</t>
    </r>
  </si>
  <si>
    <r>
      <t xml:space="preserve">Bando L46 PON RC - CONCESSIONE </t>
    </r>
    <r>
      <rPr>
        <b/>
        <sz val="11"/>
        <rFont val="Calibri"/>
        <family val="2"/>
        <scheme val="minor"/>
      </rPr>
      <t>DEFINITIVA</t>
    </r>
  </si>
  <si>
    <r>
      <t>Bando L46 REACH - CONCESSIONE</t>
    </r>
    <r>
      <rPr>
        <b/>
        <sz val="11"/>
        <rFont val="Calibri"/>
        <family val="2"/>
        <scheme val="minor"/>
      </rPr>
      <t xml:space="preserve"> DEFINITIVA</t>
    </r>
  </si>
  <si>
    <r>
      <t>Bando L46 START-UP - CONCESSIONE</t>
    </r>
    <r>
      <rPr>
        <b/>
        <sz val="11"/>
        <rFont val="Calibri"/>
        <family val="2"/>
        <scheme val="minor"/>
      </rPr>
      <t xml:space="preserve"> DEFINITIVA</t>
    </r>
  </si>
  <si>
    <r>
      <t xml:space="preserve">Bando PIA Networking - CONCESSIONE </t>
    </r>
    <r>
      <rPr>
        <b/>
        <sz val="11"/>
        <rFont val="Calibri"/>
        <family val="2"/>
        <scheme val="minor"/>
      </rPr>
      <t>DEFINITIVA</t>
    </r>
  </si>
  <si>
    <r>
      <t>Bando R&amp;S Murgia - CONCESSIONE</t>
    </r>
    <r>
      <rPr>
        <b/>
        <sz val="11"/>
        <rFont val="Calibri"/>
        <family val="2"/>
        <scheme val="minor"/>
      </rPr>
      <t xml:space="preserve"> DEFINITIVA</t>
    </r>
  </si>
  <si>
    <r>
      <t xml:space="preserve">Contratti di Innovazione - CONCESSIONE </t>
    </r>
    <r>
      <rPr>
        <b/>
        <sz val="11"/>
        <rFont val="Calibri"/>
        <family val="2"/>
        <scheme val="minor"/>
      </rPr>
      <t>DEFINITIVA</t>
    </r>
  </si>
  <si>
    <r>
      <t xml:space="preserve">Sportello Legge 46/82 FIT (ora Fondo Crescita Sostenibile) - CONCESSIONE </t>
    </r>
    <r>
      <rPr>
        <b/>
        <sz val="11"/>
        <rFont val="Calibri"/>
        <family val="2"/>
        <scheme val="minor"/>
      </rPr>
      <t>DEFINITIVA</t>
    </r>
  </si>
  <si>
    <r>
      <t>I termini sono, di norma, rispettati</t>
    </r>
    <r>
      <rPr>
        <strike/>
        <sz val="11"/>
        <color rgb="FFFF0000"/>
        <rFont val="Calibri"/>
        <family val="2"/>
        <scheme val="minor"/>
      </rPr>
      <t xml:space="preserve"> </t>
    </r>
  </si>
  <si>
    <r>
      <t>DM 22/10/2013 - DD 29/01/2014</t>
    </r>
    <r>
      <rPr>
        <sz val="11"/>
        <color rgb="FFFF0000"/>
        <rFont val="Calibri"/>
        <family val="2"/>
        <scheme val="minor"/>
      </rPr>
      <t xml:space="preserve"> -</t>
    </r>
    <r>
      <rPr>
        <sz val="11"/>
        <rFont val="Calibri"/>
        <family val="2"/>
        <scheme val="minor"/>
      </rPr>
      <t xml:space="preserve"> DM 23/12/2015 (Assegnazione nuove risorse PON 2014-2020)</t>
    </r>
  </si>
  <si>
    <r>
      <t>180 giorni dal perfezionamento degli atti propedeutici da parte del</t>
    </r>
    <r>
      <rPr>
        <sz val="11"/>
        <rFont val="Calibri"/>
        <family val="2"/>
        <scheme val="minor"/>
      </rPr>
      <t xml:space="preserve"> Ministero</t>
    </r>
    <r>
      <rPr>
        <sz val="11"/>
        <color theme="1"/>
        <rFont val="Calibri"/>
        <family val="2"/>
        <scheme val="minor"/>
      </rPr>
      <t xml:space="preserve"> e della commissione di accertamento di spesa</t>
    </r>
  </si>
  <si>
    <r>
      <t xml:space="preserve">30 giorni dal pefezionamento dell'istanza da parte del </t>
    </r>
    <r>
      <rPr>
        <sz val="11"/>
        <rFont val="Calibri"/>
        <family val="2"/>
        <scheme val="minor"/>
      </rPr>
      <t>Ministero</t>
    </r>
  </si>
  <si>
    <r>
      <t xml:space="preserve">Si sono verificati ritardi nelle prime erogazioni a causa della </t>
    </r>
    <r>
      <rPr>
        <sz val="11"/>
        <rFont val="Calibri"/>
        <family val="2"/>
        <scheme val="minor"/>
      </rPr>
      <t>riassegnazione</t>
    </r>
    <r>
      <rPr>
        <sz val="11"/>
        <color theme="1"/>
        <rFont val="Calibri"/>
        <family val="2"/>
        <scheme val="minor"/>
      </rPr>
      <t xml:space="preserve"> delle risorse</t>
    </r>
  </si>
  <si>
    <r>
      <t xml:space="preserve">I termini sono stati </t>
    </r>
    <r>
      <rPr>
        <sz val="11"/>
        <rFont val="Calibri"/>
        <family val="2"/>
        <scheme val="minor"/>
      </rPr>
      <t>superiori a quelli fissati essenzialmente in conseguenza della novità dello strumento (che spesso ha costretto gli adeguamenti del sistema informativo ad "inseguire" la normativa), dell'elevato numero di domande su Industria sostenibile e della contemporaneità di più bandi</t>
    </r>
  </si>
  <si>
    <t>SI, fatti salvi gli eventuali maggiori termini da ricondurre all'acquisizione della certificazione antimafia o del DURC</t>
  </si>
  <si>
    <r>
      <t>I termini non sono</t>
    </r>
    <r>
      <rPr>
        <sz val="11"/>
        <rFont val="Calibri"/>
        <family val="2"/>
        <scheme val="minor"/>
      </rPr>
      <t xml:space="preserve"> stati rispettati a causa della numerosità di domande pervenute, della novità dello strumento, della necessità di mettere a punto la piattaforma informatica</t>
    </r>
    <r>
      <rPr>
        <sz val="11"/>
        <rFont val="Calibri"/>
        <family val="2"/>
        <scheme val="minor"/>
      </rPr>
      <t xml:space="preserve"> </t>
    </r>
  </si>
  <si>
    <t>Le prime erogazioni hanno subito un lieve ritardo a causa della necessità di mettere a punto le procedure informatiche di supporto (tempi medi: 90 gg invece dei 60 gg previsti)</t>
  </si>
  <si>
    <t>I tempi medi di trattazione delle pratiche (poche per essere un dato rappresentativo) sono stati pari a 23 giorni dalla proposta del Soggetto gestore.</t>
  </si>
  <si>
    <t>La domanda è presentabile esclusivamente online, sulla piattaforma dedicata disponibile sul sito web invitalia.it.  Per le comunicazioni è possibile usare gli indirizzi di posta certificata cds@pec.invitalia.it e cds2015@pec.invitalia.it</t>
  </si>
  <si>
    <t>è possibile usare gli indirizzi di posta certificata cds@pec.invitalia.it e cds2015@pec.invitalia.it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</si>
</sst>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i/>
      <sz val="12"/>
      <color rgb="FFFF0000"/>
      <name val="Calibri"/>
      <family val="2"/>
      <scheme val="minor"/>
    </font>
    <font>
      <b/>
      <i/>
      <sz val="12"/>
      <color theme="1"/>
      <name val="Calibri"/>
      <family val="2"/>
      <scheme val="minor"/>
    </font>
    <font>
      <b/>
      <i/>
      <sz val="14"/>
      <color rgb="FFFF0000"/>
      <name val="Calibri"/>
      <family val="2"/>
      <scheme val="minor"/>
    </font>
    <font>
      <b/>
      <i/>
      <sz val="14"/>
      <color theme="1"/>
      <name val="Calibri"/>
      <family val="2"/>
      <scheme val="minor"/>
    </font>
    <font>
      <sz val="11"/>
      <color theme="0" tint="-0.14999847407452621"/>
      <name val="Calibri"/>
      <family val="2"/>
      <scheme val="minor"/>
    </font>
    <font>
      <sz val="11"/>
      <name val="Calibri"/>
      <family val="2"/>
      <scheme val="minor"/>
    </font>
    <font>
      <u/>
      <sz val="11"/>
      <color theme="10"/>
      <name val="Calibri"/>
      <family val="2"/>
      <scheme val="minor"/>
    </font>
    <font>
      <sz val="9"/>
      <color theme="1"/>
      <name val="Calibri"/>
      <family val="2"/>
      <scheme val="minor"/>
    </font>
    <font>
      <sz val="11"/>
      <color theme="1"/>
      <name val="Calibri"/>
      <family val="2"/>
    </font>
    <font>
      <sz val="11"/>
      <color rgb="FF000000"/>
      <name val="Calibri"/>
      <family val="2"/>
    </font>
    <font>
      <sz val="10"/>
      <color theme="1"/>
      <name val="Tahoma"/>
      <family val="2"/>
    </font>
    <font>
      <u/>
      <sz val="10"/>
      <color theme="1"/>
      <name val="Tahoma"/>
      <family val="2"/>
    </font>
    <font>
      <sz val="9"/>
      <color rgb="FF000000"/>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1"/>
      <name val="Calibri"/>
      <family val="2"/>
    </font>
    <font>
      <b/>
      <sz val="16"/>
      <color theme="1"/>
      <name val="Calibri"/>
      <family val="2"/>
      <scheme val="minor"/>
    </font>
    <font>
      <sz val="16"/>
      <color theme="1"/>
      <name val="Calibri"/>
      <family val="2"/>
      <scheme val="minor"/>
    </font>
    <font>
      <sz val="11"/>
      <color rgb="FFFF0000"/>
      <name val="Calibri"/>
      <family val="2"/>
      <scheme val="minor"/>
    </font>
    <font>
      <strike/>
      <sz val="11"/>
      <color rgb="FFFF0000"/>
      <name val="Calibri"/>
      <family val="2"/>
      <scheme val="minor"/>
    </font>
    <font>
      <b/>
      <sz val="11"/>
      <name val="Calibri"/>
      <family val="2"/>
      <scheme val="minor"/>
    </font>
    <font>
      <sz val="10"/>
      <name val="Calibri"/>
      <family val="2"/>
      <scheme val="minor"/>
    </font>
    <font>
      <u/>
      <sz val="11"/>
      <name val="Calibri"/>
      <family val="2"/>
      <scheme val="minor"/>
    </font>
  </fonts>
  <fills count="10">
    <fill>
      <patternFill patternType="none"/>
    </fill>
    <fill>
      <patternFill patternType="gray125"/>
    </fill>
    <fill>
      <patternFill patternType="solid">
        <fgColor indexed="65"/>
        <bgColor indexed="64"/>
      </patternFill>
    </fill>
    <fill>
      <patternFill patternType="lightUp"/>
    </fill>
    <fill>
      <patternFill patternType="lightUp">
        <bgColor theme="0" tint="-0.14999847407452621"/>
      </patternFill>
    </fill>
    <fill>
      <patternFill patternType="solid">
        <fgColor theme="0" tint="-0.249977111117893"/>
        <bgColor indexed="64"/>
      </patternFill>
    </fill>
    <fill>
      <patternFill patternType="lightUp">
        <bgColor auto="1"/>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
      <left style="thin">
        <color indexed="64"/>
      </left>
      <right style="medium">
        <color indexed="64"/>
      </right>
      <top style="medium">
        <color auto="1"/>
      </top>
      <bottom/>
      <diagonal/>
    </border>
    <border>
      <left style="thin">
        <color indexed="64"/>
      </left>
      <right style="medium">
        <color indexed="64"/>
      </right>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0" xfId="0" applyAlignment="1">
      <alignment wrapText="1"/>
    </xf>
    <xf numFmtId="0" fontId="0" fillId="0" borderId="0" xfId="0"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0" fillId="3" borderId="2" xfId="0" applyFill="1" applyBorder="1" applyAlignment="1">
      <alignment horizontal="left" vertical="center" wrapText="1"/>
    </xf>
    <xf numFmtId="0" fontId="1" fillId="3" borderId="7" xfId="0" applyFont="1" applyFill="1" applyBorder="1" applyAlignment="1">
      <alignment horizontal="left" vertical="center" wrapText="1"/>
    </xf>
    <xf numFmtId="0" fontId="0" fillId="4" borderId="3" xfId="0" applyFill="1" applyBorder="1" applyAlignment="1">
      <alignment horizontal="left" vertical="center" wrapText="1"/>
    </xf>
    <xf numFmtId="0" fontId="1"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3" xfId="0" applyFill="1" applyBorder="1" applyAlignment="1">
      <alignment horizontal="left" vertical="center" wrapText="1"/>
    </xf>
    <xf numFmtId="0" fontId="0" fillId="5" borderId="0" xfId="0" applyFill="1"/>
    <xf numFmtId="0" fontId="6" fillId="3"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15" fontId="0" fillId="2" borderId="2" xfId="0" applyNumberFormat="1" applyFill="1" applyBorder="1" applyAlignment="1">
      <alignment horizontal="left" vertical="center" wrapText="1"/>
    </xf>
    <xf numFmtId="0" fontId="9" fillId="0" borderId="0" xfId="0" applyFont="1" applyBorder="1" applyAlignment="1">
      <alignment horizontal="left" vertical="center" wrapText="1"/>
    </xf>
    <xf numFmtId="0" fontId="0" fillId="0" borderId="2" xfId="0" applyFill="1" applyBorder="1" applyAlignment="1">
      <alignment horizontal="left" vertical="center" wrapText="1"/>
    </xf>
    <xf numFmtId="17" fontId="0" fillId="2" borderId="2" xfId="0" applyNumberFormat="1" applyFill="1" applyBorder="1" applyAlignment="1">
      <alignment horizontal="left" vertical="center" wrapText="1"/>
    </xf>
    <xf numFmtId="0" fontId="0" fillId="2" borderId="2" xfId="0" applyFill="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0" borderId="7" xfId="0" applyFont="1" applyBorder="1" applyAlignment="1">
      <alignment vertical="center" wrapText="1"/>
    </xf>
    <xf numFmtId="0" fontId="15" fillId="0" borderId="2" xfId="0" applyFont="1" applyBorder="1" applyAlignment="1">
      <alignment vertical="center" wrapText="1"/>
    </xf>
    <xf numFmtId="0" fontId="12" fillId="0" borderId="2" xfId="0" applyFont="1" applyBorder="1" applyAlignment="1">
      <alignment vertical="center"/>
    </xf>
    <xf numFmtId="15" fontId="0" fillId="0" borderId="2" xfId="0" applyNumberFormat="1" applyBorder="1" applyAlignment="1">
      <alignment horizontal="left" vertical="center" wrapText="1"/>
    </xf>
    <xf numFmtId="0" fontId="14" fillId="7" borderId="2" xfId="0" applyFont="1" applyFill="1" applyBorder="1" applyAlignment="1">
      <alignment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16" fillId="0" borderId="2" xfId="0" applyFont="1" applyBorder="1" applyAlignment="1">
      <alignment vertical="center" wrapText="1"/>
    </xf>
    <xf numFmtId="0" fontId="1" fillId="0" borderId="10" xfId="0" applyFont="1" applyBorder="1" applyAlignment="1">
      <alignment horizontal="left" vertical="center" wrapText="1"/>
    </xf>
    <xf numFmtId="0" fontId="1" fillId="2" borderId="12" xfId="0" applyFont="1" applyFill="1" applyBorder="1" applyAlignment="1">
      <alignment horizontal="center" vertical="center" wrapText="1"/>
    </xf>
    <xf numFmtId="0" fontId="0" fillId="0" borderId="1" xfId="0" applyBorder="1" applyAlignment="1">
      <alignment horizontal="left" vertical="center" wrapText="1"/>
    </xf>
    <xf numFmtId="0" fontId="0" fillId="0" borderId="3"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Border="1" applyAlignment="1">
      <alignment horizontal="left" vertical="center" wrapText="1"/>
    </xf>
    <xf numFmtId="0" fontId="18" fillId="9" borderId="2"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Fill="1" applyBorder="1" applyAlignment="1">
      <alignment horizontal="left" vertical="center" wrapText="1"/>
    </xf>
    <xf numFmtId="0" fontId="24" fillId="0" borderId="3" xfId="0" applyFont="1" applyBorder="1" applyAlignment="1">
      <alignment horizontal="left" vertical="center" wrapText="1"/>
    </xf>
    <xf numFmtId="0" fontId="25" fillId="2" borderId="2" xfId="1"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ill="1" applyBorder="1" applyAlignment="1">
      <alignment horizontal="left"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8"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ttoria.lamonaca/AppData/Local/Microsoft/Windows/INetCache/Content.Outlook/J18PYZO1/Copia%20di%20aggiornamento%20tabelle%20termini%20procedimenti%20primo%20semestre%202016%20-%20Div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ttoria.lamonaca/AppData/Local/Microsoft/Windows/Temporary%20Internet%20Files/Content.Outlook/H5YRBQMZ/Copia%20di%20Aggiornamento%20tabelle%20termini%20procedimenta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e"/>
      <sheetName val="Foglio1"/>
      <sheetName val="Interventi"/>
      <sheetName val="Provvedimenti"/>
      <sheetName val="Gestore"/>
      <sheetName val="Termini"/>
    </sheetNames>
    <sheetDataSet>
      <sheetData sheetId="0"/>
      <sheetData sheetId="1"/>
      <sheetData sheetId="2">
        <row r="7">
          <cell r="F7" t="str">
            <v>Direzione generale per gli incentivi alle imprese - Divisione VII</v>
          </cell>
          <cell r="G7" t="str">
            <v>Legge 46/82 - Legge 488/92 - Circolare MAP 1167510 28/11/2001 - Circolare MAP 946130 28/04/2004</v>
          </cell>
        </row>
        <row r="8">
          <cell r="F8" t="str">
            <v>Direzione generale per gli incentivi alle imprese - Divisione VII</v>
          </cell>
        </row>
        <row r="9">
          <cell r="F9" t="str">
            <v>Direzione generale per gli incentivi alle imprese - Divisione VII</v>
          </cell>
          <cell r="G9" t="str">
            <v>Legge 46/82 - Direttiva 10/07/2008 - Decreto 24/09/2009</v>
          </cell>
        </row>
        <row r="10">
          <cell r="F10" t="str">
            <v>Direzione generale per gli incentivi alle imprese - Divisione VII</v>
          </cell>
          <cell r="G10" t="str">
            <v>Legge 46/82 - Direttiva 10/07/2008 - Decreto 13/03/2009</v>
          </cell>
        </row>
        <row r="11">
          <cell r="F11" t="str">
            <v>Direzione generale per gli incentivi alle imprese - Divisione VII</v>
          </cell>
          <cell r="G11" t="str">
            <v>Legge 46/82 - Direttiva 10/07/2008 - Decreto 07/07/2009</v>
          </cell>
        </row>
        <row r="12">
          <cell r="F12" t="str">
            <v>Direzione generale per gli incentivi alle imprese - Divisione VII</v>
          </cell>
          <cell r="G12" t="str">
            <v>Legge 46/82 - Legge 488/92 - Reg.to CE 70/2001 - Circolare MAP 946204 del 29/07/2005</v>
          </cell>
        </row>
        <row r="13">
          <cell r="F13" t="str">
            <v>Direzione generale per gli incentivi alle imprese - Divisione VII</v>
          </cell>
        </row>
        <row r="14">
          <cell r="F14" t="str">
            <v>Direzione generale per gli incentivi alle imprese - Divisione VII</v>
          </cell>
          <cell r="G14" t="str">
            <v>Legge 46/82 - Direttiva 10/07/2008 - Decreto 05/02/2009 - Decreto 14/12/2009 - Decreto 09/08/2012</v>
          </cell>
        </row>
        <row r="15">
          <cell r="F15" t="str">
            <v>Direzione generale per gli incentivi alle imprese - Divisione VII</v>
          </cell>
          <cell r="G15" t="str">
            <v>Legge 46/82  (FIT) ora denominato Fondo per la Crescita Sostenibile ai sensi art.23 D.L. 83/2012 - Direttiva 16/01/2001 - Decreto 11/12/2007 - DM 08/03/2013</v>
          </cell>
        </row>
      </sheetData>
      <sheetData sheetId="3">
        <row r="2">
          <cell r="C2" t="str">
            <v>Provvedimento di concessione</v>
          </cell>
        </row>
        <row r="3">
          <cell r="B3" t="str">
            <v>EROGAZIONE</v>
          </cell>
          <cell r="C3" t="str">
            <v>Erogazione della quota di agevolazione spettante</v>
          </cell>
        </row>
        <row r="4">
          <cell r="B4" t="str">
            <v>VARIAZIONE / PROROGA</v>
          </cell>
          <cell r="C4" t="str">
            <v>Adozione dell'atto modificativo</v>
          </cell>
        </row>
      </sheetData>
      <sheetData sheetId="4"/>
      <sheetData sheetId="5">
        <row r="2">
          <cell r="C2" t="str">
            <v>30 giorni dal perfezionamento dell'istanza</v>
          </cell>
        </row>
        <row r="9">
          <cell r="C9" t="str">
            <v>180 giorni dal perfezionamento degli atti propedeutici da parte del gestore e della commissione di accertamento di spesa, ove prevista (DPCM 272/2010)</v>
          </cell>
        </row>
        <row r="10">
          <cell r="C10" t="str">
            <v>180 giorni dal perfezionamento degli atti propedeutici da parte del gestore e della commissione di accertamento di spesa (DPCM 272/2010)</v>
          </cell>
        </row>
        <row r="11">
          <cell r="C11" t="str">
            <v>180 giorni dal perfezionamento degli atti propedeutici da parte della commissione di accertamento di spesa (DPCM 272/2010)</v>
          </cell>
        </row>
        <row r="12">
          <cell r="C12" t="str">
            <v>30 giorni dal perfezionamento dell'istanza da parte del gestore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e"/>
      <sheetName val="Interventi"/>
      <sheetName val="Provvedimenti"/>
      <sheetName val="Gestore"/>
      <sheetName val="Termini"/>
    </sheetNames>
    <sheetDataSet>
      <sheetData sheetId="0" refreshError="1"/>
      <sheetData sheetId="1" refreshError="1"/>
      <sheetData sheetId="2" refreshError="1"/>
      <sheetData sheetId="3" refreshError="1"/>
      <sheetData sheetId="4" refreshError="1">
        <row r="12">
          <cell r="C12" t="str">
            <v>30 giorni dal perfezionamento dell'istanza da parte del gestore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ipaq@pec.sviluppoeconomico.gov.it" TargetMode="External"/><Relationship Id="rId7" Type="http://schemas.openxmlformats.org/officeDocument/2006/relationships/printerSettings" Target="../printerSettings/printerSettings1.bin"/><Relationship Id="rId2" Type="http://schemas.openxmlformats.org/officeDocument/2006/relationships/hyperlink" Target="mailto:cipaq@pec.sviluppoeconomico.gov.it" TargetMode="External"/><Relationship Id="rId1" Type="http://schemas.openxmlformats.org/officeDocument/2006/relationships/hyperlink" Target="mailto:cipaq@pec.sviluppoeconomico.gov.it" TargetMode="External"/><Relationship Id="rId6" Type="http://schemas.openxmlformats.org/officeDocument/2006/relationships/hyperlink" Target="mailto:invest.innovativi@mise.gov.it" TargetMode="External"/><Relationship Id="rId5" Type="http://schemas.openxmlformats.org/officeDocument/2006/relationships/hyperlink" Target="http://www.mise.cineca.it/" TargetMode="External"/><Relationship Id="rId4" Type="http://schemas.openxmlformats.org/officeDocument/2006/relationships/hyperlink" Target="mailto:info.bandoefficienzaenergetica@mise.gov.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2"/>
  <sheetViews>
    <sheetView tabSelected="1" topLeftCell="BK1" zoomScaleNormal="100" zoomScalePageLayoutView="120" workbookViewId="0">
      <selection activeCell="BN16" sqref="BN16"/>
    </sheetView>
  </sheetViews>
  <sheetFormatPr defaultRowHeight="30" customHeight="1" x14ac:dyDescent="0.25"/>
  <cols>
    <col min="1" max="1" width="18.140625" style="1" bestFit="1" customWidth="1"/>
    <col min="2" max="2" width="92.85546875" style="1" customWidth="1"/>
    <col min="3" max="3" width="18.140625" style="1" hidden="1" customWidth="1"/>
    <col min="4" max="4" width="0.28515625" style="1" customWidth="1"/>
    <col min="5" max="5" width="18.140625" style="1" bestFit="1" customWidth="1"/>
    <col min="6" max="6" width="92.42578125" style="1" customWidth="1"/>
    <col min="7" max="7" width="18.140625" style="1" hidden="1" customWidth="1"/>
    <col min="8" max="8" width="110.28515625" style="1" hidden="1" customWidth="1"/>
    <col min="9" max="9" width="18.140625" style="1" bestFit="1" customWidth="1"/>
    <col min="10" max="10" width="92.85546875" style="1" customWidth="1"/>
    <col min="11" max="11" width="18.140625" style="1" bestFit="1" customWidth="1"/>
    <col min="12" max="12" width="92.85546875" style="1" customWidth="1"/>
    <col min="13" max="13" width="18.140625" style="1" bestFit="1" customWidth="1"/>
    <col min="14" max="14" width="92.85546875" style="1" customWidth="1"/>
    <col min="15" max="15" width="18.140625" style="1" bestFit="1" customWidth="1"/>
    <col min="16" max="16" width="92.85546875" style="1" customWidth="1"/>
    <col min="17" max="17" width="18.140625" style="1" bestFit="1" customWidth="1"/>
    <col min="18" max="18" width="92.85546875" style="1" customWidth="1"/>
    <col min="19" max="19" width="18.140625" style="1" bestFit="1" customWidth="1"/>
    <col min="20" max="20" width="92.85546875" style="1" customWidth="1"/>
    <col min="21" max="21" width="18.140625" style="1" bestFit="1" customWidth="1"/>
    <col min="22" max="22" width="92.85546875" style="1" customWidth="1"/>
    <col min="23" max="23" width="18.140625" style="1" bestFit="1" customWidth="1"/>
    <col min="24" max="24" width="92.85546875" style="1" customWidth="1"/>
    <col min="25" max="25" width="18.140625" style="1" bestFit="1" customWidth="1"/>
    <col min="26" max="26" width="92.85546875" style="1" customWidth="1"/>
    <col min="27" max="27" width="18.140625" style="1" bestFit="1" customWidth="1"/>
    <col min="28" max="28" width="92.28515625" style="1" customWidth="1"/>
    <col min="29" max="29" width="18.140625" style="1" hidden="1" customWidth="1"/>
    <col min="30" max="30" width="110.5703125" style="1" hidden="1" customWidth="1"/>
    <col min="31" max="31" width="18.140625" style="1" bestFit="1" customWidth="1"/>
    <col min="32" max="32" width="92.85546875" style="1" customWidth="1"/>
    <col min="33" max="33" width="18.140625" style="1" bestFit="1" customWidth="1"/>
    <col min="34" max="34" width="92.85546875" style="1" customWidth="1"/>
    <col min="35" max="35" width="18.140625" style="1" bestFit="1" customWidth="1"/>
    <col min="36" max="36" width="92.85546875" style="1" customWidth="1"/>
    <col min="37" max="37" width="18.140625" style="1" bestFit="1" customWidth="1"/>
    <col min="38" max="38" width="92.85546875" style="1" customWidth="1"/>
    <col min="39" max="39" width="18.140625" style="1" hidden="1" customWidth="1"/>
    <col min="40" max="40" width="92.85546875" style="1" hidden="1" customWidth="1"/>
    <col min="41" max="41" width="18.140625" style="1" bestFit="1" customWidth="1"/>
    <col min="42" max="42" width="92.85546875" style="1" customWidth="1"/>
    <col min="43" max="43" width="18.140625" style="1" bestFit="1" customWidth="1"/>
    <col min="44" max="44" width="92.85546875" style="1" customWidth="1"/>
    <col min="45" max="45" width="18.140625" style="1" hidden="1" customWidth="1"/>
    <col min="46" max="46" width="92.85546875" style="1" hidden="1" customWidth="1"/>
    <col min="47" max="47" width="18.140625" style="1" hidden="1" customWidth="1"/>
    <col min="48" max="48" width="92.85546875" style="1" hidden="1" customWidth="1"/>
    <col min="49" max="49" width="18.140625" style="1" bestFit="1" customWidth="1"/>
    <col min="50" max="50" width="92.85546875" style="1" customWidth="1"/>
    <col min="51" max="51" width="18.140625" style="1" bestFit="1" customWidth="1"/>
    <col min="52" max="52" width="92.85546875" style="1" customWidth="1"/>
    <col min="53" max="53" width="18.140625" style="1" bestFit="1" customWidth="1"/>
    <col min="54" max="54" width="92.85546875" style="1" customWidth="1"/>
    <col min="55" max="55" width="18.140625" style="1" bestFit="1" customWidth="1"/>
    <col min="56" max="56" width="92.85546875" style="1" customWidth="1"/>
    <col min="57" max="57" width="18.140625" style="1" bestFit="1" customWidth="1"/>
    <col min="58" max="58" width="92.85546875" style="1" customWidth="1"/>
    <col min="59" max="59" width="18.140625" style="1" bestFit="1" customWidth="1"/>
    <col min="60" max="60" width="92.85546875" style="1" customWidth="1"/>
    <col min="61" max="61" width="18.140625" style="1" bestFit="1" customWidth="1"/>
    <col min="62" max="62" width="92.85546875" style="1" customWidth="1"/>
    <col min="63" max="63" width="18.140625" style="1" bestFit="1" customWidth="1"/>
    <col min="64" max="64" width="92.85546875" style="1" customWidth="1"/>
    <col min="65" max="65" width="18.140625" style="1" bestFit="1" customWidth="1"/>
    <col min="66" max="66" width="92.85546875" style="1" customWidth="1"/>
    <col min="67" max="67" width="18.140625" style="1" bestFit="1" customWidth="1"/>
    <col min="68" max="68" width="92.85546875" style="1" customWidth="1"/>
    <col min="69" max="69" width="18.140625" style="1" bestFit="1" customWidth="1"/>
    <col min="70" max="70" width="92.85546875" style="1" customWidth="1"/>
    <col min="71" max="71" width="18.140625" style="1" bestFit="1" customWidth="1"/>
    <col min="72" max="72" width="92.85546875" style="1" customWidth="1"/>
    <col min="73" max="73" width="18.140625" style="1" bestFit="1" customWidth="1"/>
    <col min="74" max="74" width="92.85546875" style="1" customWidth="1"/>
    <col min="75" max="16384" width="9.140625" style="1"/>
  </cols>
  <sheetData>
    <row r="1" spans="1:74" s="70" customFormat="1" ht="30" customHeight="1" thickBot="1" x14ac:dyDescent="0.3">
      <c r="A1" s="69" t="s">
        <v>302</v>
      </c>
    </row>
    <row r="2" spans="1:74" s="14" customFormat="1" ht="30" customHeight="1" thickBot="1" x14ac:dyDescent="0.3">
      <c r="A2" s="68" t="s">
        <v>279</v>
      </c>
      <c r="B2" s="68"/>
      <c r="C2" s="66">
        <v>2</v>
      </c>
      <c r="D2" s="66"/>
      <c r="E2" s="66" t="s">
        <v>289</v>
      </c>
      <c r="F2" s="66"/>
      <c r="G2" s="66">
        <v>4</v>
      </c>
      <c r="H2" s="66"/>
      <c r="I2" s="66" t="s">
        <v>241</v>
      </c>
      <c r="J2" s="66"/>
      <c r="K2" s="66" t="s">
        <v>290</v>
      </c>
      <c r="L2" s="66"/>
      <c r="M2" s="66" t="s">
        <v>280</v>
      </c>
      <c r="N2" s="66"/>
      <c r="O2" s="66" t="s">
        <v>248</v>
      </c>
      <c r="P2" s="66"/>
      <c r="Q2" s="66" t="s">
        <v>254</v>
      </c>
      <c r="R2" s="66"/>
      <c r="S2" s="66" t="s">
        <v>256</v>
      </c>
      <c r="T2" s="66"/>
      <c r="U2" s="66" t="s">
        <v>257</v>
      </c>
      <c r="V2" s="66"/>
      <c r="W2" s="66" t="s">
        <v>258</v>
      </c>
      <c r="X2" s="66"/>
      <c r="Y2" s="66" t="s">
        <v>263</v>
      </c>
      <c r="Z2" s="66"/>
      <c r="AA2" s="66" t="s">
        <v>264</v>
      </c>
      <c r="AB2" s="66"/>
      <c r="AC2" s="66">
        <v>15</v>
      </c>
      <c r="AD2" s="66"/>
      <c r="AE2" s="66" t="s">
        <v>265</v>
      </c>
      <c r="AF2" s="66"/>
      <c r="AG2" s="66" t="s">
        <v>266</v>
      </c>
      <c r="AH2" s="66"/>
      <c r="AI2" s="66" t="s">
        <v>291</v>
      </c>
      <c r="AJ2" s="66"/>
      <c r="AK2" s="66" t="s">
        <v>229</v>
      </c>
      <c r="AL2" s="66"/>
      <c r="AM2" s="66">
        <v>20</v>
      </c>
      <c r="AN2" s="66"/>
      <c r="AO2" s="66" t="s">
        <v>230</v>
      </c>
      <c r="AP2" s="66"/>
      <c r="AQ2" s="66" t="s">
        <v>236</v>
      </c>
      <c r="AR2" s="66"/>
      <c r="AS2" s="66">
        <v>24</v>
      </c>
      <c r="AT2" s="66"/>
      <c r="AU2" s="66">
        <v>25</v>
      </c>
      <c r="AV2" s="66"/>
      <c r="AW2" s="66" t="s">
        <v>270</v>
      </c>
      <c r="AX2" s="66"/>
      <c r="AY2" s="66" t="s">
        <v>292</v>
      </c>
      <c r="AZ2" s="66"/>
      <c r="BA2" s="66" t="s">
        <v>293</v>
      </c>
      <c r="BB2" s="66"/>
      <c r="BC2" s="66" t="s">
        <v>294</v>
      </c>
      <c r="BD2" s="66"/>
      <c r="BE2" s="68" t="s">
        <v>271</v>
      </c>
      <c r="BF2" s="68"/>
      <c r="BG2" s="68" t="s">
        <v>295</v>
      </c>
      <c r="BH2" s="68"/>
      <c r="BI2" s="68" t="s">
        <v>296</v>
      </c>
      <c r="BJ2" s="68"/>
      <c r="BK2" s="66" t="s">
        <v>276</v>
      </c>
      <c r="BL2" s="66"/>
      <c r="BM2" s="68" t="s">
        <v>281</v>
      </c>
      <c r="BN2" s="68"/>
      <c r="BO2" s="66" t="s">
        <v>282</v>
      </c>
      <c r="BP2" s="66"/>
      <c r="BQ2" s="66" t="s">
        <v>283</v>
      </c>
      <c r="BR2" s="66"/>
      <c r="BS2" s="66" t="s">
        <v>297</v>
      </c>
      <c r="BT2" s="66"/>
      <c r="BU2" s="66" t="s">
        <v>298</v>
      </c>
      <c r="BV2" s="66"/>
    </row>
    <row r="3" spans="1:74" s="15" customFormat="1" ht="39.950000000000003" customHeight="1" thickBot="1" x14ac:dyDescent="0.3">
      <c r="A3" s="73" t="str">
        <f>Interventi!$D2</f>
        <v>Bando Smart &amp; Start</v>
      </c>
      <c r="B3" s="73"/>
      <c r="C3" s="65" t="str">
        <f>Interventi!$D3</f>
        <v>DLgs 185/00</v>
      </c>
      <c r="D3" s="65"/>
      <c r="E3" s="65" t="str">
        <f>Interventi!$D4</f>
        <v>Beni strumentali (Nuova Sabatini)</v>
      </c>
      <c r="F3" s="65"/>
      <c r="G3" s="65" t="str">
        <f>Interventi!$D5</f>
        <v>Contratti d'Area</v>
      </c>
      <c r="H3" s="65"/>
      <c r="I3" s="65" t="str">
        <f>Interventi!$D6</f>
        <v>Patti Territoriali</v>
      </c>
      <c r="J3" s="65"/>
      <c r="K3" s="65" t="str">
        <f>Interventi!$D7</f>
        <v>Bandi PIA Innovazione</v>
      </c>
      <c r="L3" s="65"/>
      <c r="M3" s="67" t="str">
        <f>Interventi!$D8</f>
        <v>Bando ETB</v>
      </c>
      <c r="N3" s="67"/>
      <c r="O3" s="65" t="str">
        <f>Interventi!$D9</f>
        <v>Bando L46 PON RC</v>
      </c>
      <c r="P3" s="65"/>
      <c r="Q3" s="65" t="str">
        <f>Interventi!$D10</f>
        <v>Bando L46 REACH</v>
      </c>
      <c r="R3" s="65"/>
      <c r="S3" s="65" t="str">
        <f>Interventi!$D11</f>
        <v>Bando L46 START-UP</v>
      </c>
      <c r="T3" s="65"/>
      <c r="U3" s="65" t="str">
        <f>Interventi!$D12</f>
        <v>Bando PIA Networking</v>
      </c>
      <c r="V3" s="65"/>
      <c r="W3" s="65" t="str">
        <f>Interventi!$D13</f>
        <v>Bando R&amp;S Murgia</v>
      </c>
      <c r="X3" s="65"/>
      <c r="Y3" s="65" t="str">
        <f>Interventi!$D14</f>
        <v>Contratti di Innovazione</v>
      </c>
      <c r="Z3" s="65"/>
      <c r="AA3" s="65" t="str">
        <f>Interventi!$D15</f>
        <v>Sportello Legge 46/82 FIT (ora Fondo Crescita Sostenibile)</v>
      </c>
      <c r="AB3" s="65"/>
      <c r="AC3" s="65" t="str">
        <f>Interventi!$D16</f>
        <v>Bandi PIA Formazione</v>
      </c>
      <c r="AD3" s="65"/>
      <c r="AE3" s="65" t="str">
        <f>Interventi!$D17</f>
        <v>Contratti di Programma</v>
      </c>
      <c r="AF3" s="65"/>
      <c r="AG3" s="67" t="str">
        <f>Interventi!$D18</f>
        <v>Contratti di Sviluppo</v>
      </c>
      <c r="AH3" s="67"/>
      <c r="AI3" s="65" t="str">
        <f>Interventi!$D19</f>
        <v>Fondo Garanzia PMI</v>
      </c>
      <c r="AJ3" s="65"/>
      <c r="AK3" s="65" t="str">
        <f>Interventi!$D20</f>
        <v>Legge 488/92</v>
      </c>
      <c r="AL3" s="65"/>
      <c r="AM3" s="65" t="str">
        <f>Interventi!$D21</f>
        <v>Legge 64/86</v>
      </c>
      <c r="AN3" s="65"/>
      <c r="AO3" s="65" t="str">
        <f>Interventi!$D23</f>
        <v>Legge 181/89 - Interventi per riconversione aree di crisi</v>
      </c>
      <c r="AP3" s="65"/>
      <c r="AQ3" s="65" t="str">
        <f>Interventi!$D24</f>
        <v>Legge 237/93 - Interventi di ristrutturazione industria difesa</v>
      </c>
      <c r="AR3" s="65"/>
      <c r="AS3" s="65" t="str">
        <f>Interventi!$D25</f>
        <v>Legge 388/00</v>
      </c>
      <c r="AT3" s="65"/>
      <c r="AU3" s="65" t="str">
        <f>Interventi!$D26</f>
        <v>Legge 388/00 c.6</v>
      </c>
      <c r="AV3" s="65"/>
      <c r="AW3" s="65" t="str">
        <f>Interventi!$D27</f>
        <v>Legge 752/82 - Interventi a favore della ricerca mineraria</v>
      </c>
      <c r="AX3" s="65"/>
      <c r="AY3" s="65" t="str">
        <f>Interventi!$D28</f>
        <v>Bandi DM 6 agosto 2010 - Investimenti innovativi</v>
      </c>
      <c r="AZ3" s="65"/>
      <c r="BA3" s="65" t="str">
        <f>Interventi!$D29</f>
        <v>Bandi PII (Industria 2015)</v>
      </c>
      <c r="BB3" s="65"/>
      <c r="BC3" s="67" t="str">
        <f>Interventi!$D30</f>
        <v>Zone Franche Urbane - ZFU Convergenza</v>
      </c>
      <c r="BD3" s="67"/>
      <c r="BE3" s="65" t="str">
        <f>Interventi!$D33</f>
        <v>Investimenti innovativi per le Regioni convergenza "Macchinari"</v>
      </c>
      <c r="BF3" s="65"/>
      <c r="BG3" s="67" t="s">
        <v>140</v>
      </c>
      <c r="BH3" s="67"/>
      <c r="BI3" s="65" t="s">
        <v>147</v>
      </c>
      <c r="BJ3" s="65"/>
      <c r="BK3" s="65" t="s">
        <v>152</v>
      </c>
      <c r="BL3" s="65"/>
      <c r="BM3" s="71" t="s">
        <v>157</v>
      </c>
      <c r="BN3" s="72"/>
      <c r="BO3" s="67" t="s">
        <v>159</v>
      </c>
      <c r="BP3" s="67"/>
      <c r="BQ3" s="65" t="s">
        <v>164</v>
      </c>
      <c r="BR3" s="65"/>
      <c r="BS3" s="65" t="s">
        <v>167</v>
      </c>
      <c r="BT3" s="65"/>
      <c r="BU3" s="67" t="s">
        <v>172</v>
      </c>
      <c r="BV3" s="67"/>
    </row>
    <row r="4" spans="1:74" ht="54.75" customHeight="1" x14ac:dyDescent="0.25">
      <c r="A4" s="7" t="s">
        <v>5</v>
      </c>
      <c r="B4" s="6" t="s">
        <v>213</v>
      </c>
      <c r="C4" s="16" t="s">
        <v>5</v>
      </c>
      <c r="D4" s="17" t="str">
        <f>CONCATENATE(C$3," - ",Provvedimenti!$B2)</f>
        <v>DLgs 185/00 - CONCESSIONE</v>
      </c>
      <c r="E4" s="7" t="s">
        <v>5</v>
      </c>
      <c r="F4" s="6" t="str">
        <f>CONCATENATE(E$3," - ",Provvedimenti!$B2)</f>
        <v>Beni strumentali (Nuova Sabatini) - CONCESSIONE</v>
      </c>
      <c r="G4" s="16" t="s">
        <v>5</v>
      </c>
      <c r="H4" s="17" t="str">
        <f>CONCATENATE(G$3," - ",Provvedimenti!$B2)</f>
        <v>Contratti d'Area - CONCESSIONE</v>
      </c>
      <c r="I4" s="7" t="s">
        <v>5</v>
      </c>
      <c r="J4" s="6" t="str">
        <f>CONCATENATE(I$3," - ",Provvedimenti!$B2)</f>
        <v>Patti Territoriali - CONCESSIONE</v>
      </c>
      <c r="K4" s="7" t="s">
        <v>5</v>
      </c>
      <c r="L4" s="6" t="s">
        <v>277</v>
      </c>
      <c r="M4" s="7" t="s">
        <v>5</v>
      </c>
      <c r="N4" s="6" t="s">
        <v>308</v>
      </c>
      <c r="O4" s="7" t="s">
        <v>5</v>
      </c>
      <c r="P4" s="6" t="s">
        <v>309</v>
      </c>
      <c r="Q4" s="7" t="s">
        <v>5</v>
      </c>
      <c r="R4" s="6" t="s">
        <v>310</v>
      </c>
      <c r="S4" s="7" t="s">
        <v>5</v>
      </c>
      <c r="T4" s="6" t="s">
        <v>311</v>
      </c>
      <c r="U4" s="7" t="s">
        <v>5</v>
      </c>
      <c r="V4" s="6" t="s">
        <v>312</v>
      </c>
      <c r="W4" s="7" t="s">
        <v>5</v>
      </c>
      <c r="X4" s="6" t="s">
        <v>313</v>
      </c>
      <c r="Y4" s="7" t="s">
        <v>5</v>
      </c>
      <c r="Z4" s="6" t="s">
        <v>314</v>
      </c>
      <c r="AA4" s="7" t="s">
        <v>5</v>
      </c>
      <c r="AB4" s="6" t="s">
        <v>315</v>
      </c>
      <c r="AC4" s="16" t="s">
        <v>5</v>
      </c>
      <c r="AD4" s="17" t="str">
        <f>CONCATENATE(AC$3," - ",Provvedimenti!$B2)</f>
        <v>Bandi PIA Formazione - CONCESSIONE</v>
      </c>
      <c r="AE4" s="7" t="s">
        <v>5</v>
      </c>
      <c r="AF4" s="17" t="str">
        <f>CONCATENATE(AE$3," - ",Provvedimenti!$B2)</f>
        <v>Contratti di Programma - CONCESSIONE</v>
      </c>
      <c r="AG4" s="7" t="s">
        <v>5</v>
      </c>
      <c r="AH4" s="6" t="str">
        <f>CONCATENATE(AG$3," - ",Provvedimenti!$B2)</f>
        <v>Contratti di Sviluppo - CONCESSIONE</v>
      </c>
      <c r="AI4" s="7" t="s">
        <v>5</v>
      </c>
      <c r="AJ4" s="6" t="str">
        <f>CONCATENATE(AI$3," - ",Provvedimenti!$B2)</f>
        <v>Fondo Garanzia PMI - CONCESSIONE</v>
      </c>
      <c r="AK4" s="7" t="s">
        <v>5</v>
      </c>
      <c r="AL4" s="6" t="str">
        <f>CONCATENATE(AK$3," - ",Provvedimenti!$B2)</f>
        <v>Legge 488/92 - CONCESSIONE</v>
      </c>
      <c r="AM4" s="16" t="s">
        <v>5</v>
      </c>
      <c r="AN4" s="17" t="str">
        <f>CONCATENATE(AM$3," - ",Provvedimenti!$B2)</f>
        <v>Legge 64/86 - CONCESSIONE</v>
      </c>
      <c r="AO4" s="7" t="s">
        <v>5</v>
      </c>
      <c r="AP4" s="6" t="str">
        <f>CONCATENATE(AO$3," - ",Provvedimenti!$B2)</f>
        <v>Legge 181/89 - Interventi per riconversione aree di crisi - CONCESSIONE</v>
      </c>
      <c r="AQ4" s="7" t="s">
        <v>5</v>
      </c>
      <c r="AR4" s="6" t="str">
        <f>CONCATENATE(AQ$3," - ",Provvedimenti!$B2)</f>
        <v>Legge 237/93 - Interventi di ristrutturazione industria difesa - CONCESSIONE</v>
      </c>
      <c r="AS4" s="16" t="s">
        <v>5</v>
      </c>
      <c r="AT4" s="17" t="str">
        <f>CONCATENATE(AS$3," - ",Provvedimenti!$B2)</f>
        <v>Legge 388/00 - CONCESSIONE</v>
      </c>
      <c r="AU4" s="16" t="s">
        <v>5</v>
      </c>
      <c r="AV4" s="17" t="str">
        <f>CONCATENATE(AU$3," - ",Provvedimenti!$B2)</f>
        <v>Legge 388/00 c.6 - CONCESSIONE</v>
      </c>
      <c r="AW4" s="9" t="s">
        <v>5</v>
      </c>
      <c r="AX4" s="17" t="str">
        <f>CONCATENATE(AW$3," - ",Provvedimenti!$B2)</f>
        <v>Legge 752/82 - Interventi a favore della ricerca mineraria - CONCESSIONE</v>
      </c>
      <c r="AY4" s="9" t="s">
        <v>5</v>
      </c>
      <c r="AZ4" s="6" t="str">
        <f>CONCATENATE(AY$3," - ",Provvedimenti!$B2)</f>
        <v>Bandi DM 6 agosto 2010 - Investimenti innovativi - CONCESSIONE</v>
      </c>
      <c r="BA4" s="9" t="s">
        <v>5</v>
      </c>
      <c r="BB4" s="6" t="str">
        <f>CONCATENATE(BA$3," - ",Provvedimenti!$B2)</f>
        <v>Bandi PII (Industria 2015) - CONCESSIONE</v>
      </c>
      <c r="BC4" s="9" t="s">
        <v>5</v>
      </c>
      <c r="BD4" s="6" t="str">
        <f>CONCATENATE(BC$3," - ",Provvedimenti!$B2)</f>
        <v>Zone Franche Urbane - ZFU Convergenza - CONCESSIONE</v>
      </c>
      <c r="BE4" s="9" t="s">
        <v>5</v>
      </c>
      <c r="BF4" s="6" t="str">
        <f>CONCATENATE(BE$3," - ",Provvedimenti!$B2)</f>
        <v>Investimenti innovativi per le Regioni convergenza "Macchinari" - CONCESSIONE</v>
      </c>
      <c r="BG4" s="9" t="s">
        <v>5</v>
      </c>
      <c r="BH4" s="6" t="s">
        <v>148</v>
      </c>
      <c r="BI4" s="9" t="s">
        <v>5</v>
      </c>
      <c r="BJ4" s="6" t="s">
        <v>149</v>
      </c>
      <c r="BK4" s="9" t="s">
        <v>5</v>
      </c>
      <c r="BL4" s="6" t="s">
        <v>305</v>
      </c>
      <c r="BM4" s="9" t="s">
        <v>5</v>
      </c>
      <c r="BN4" s="6" t="s">
        <v>182</v>
      </c>
      <c r="BO4" s="9" t="s">
        <v>5</v>
      </c>
      <c r="BP4" s="6" t="s">
        <v>160</v>
      </c>
      <c r="BQ4" s="9" t="s">
        <v>5</v>
      </c>
      <c r="BR4" s="6" t="s">
        <v>163</v>
      </c>
      <c r="BS4" s="9" t="s">
        <v>5</v>
      </c>
      <c r="BT4" s="6" t="s">
        <v>168</v>
      </c>
      <c r="BU4" s="9" t="s">
        <v>5</v>
      </c>
      <c r="BV4" s="6" t="s">
        <v>173</v>
      </c>
    </row>
    <row r="5" spans="1:74" ht="54.95" customHeight="1" x14ac:dyDescent="0.25">
      <c r="A5" s="8" t="s">
        <v>0</v>
      </c>
      <c r="B5" s="2" t="str">
        <f>Provvedimenti!$C$2</f>
        <v>Provvedimento di concessione</v>
      </c>
      <c r="C5" s="18" t="s">
        <v>0</v>
      </c>
      <c r="D5" s="19" t="str">
        <f>Provvedimenti!$C$2</f>
        <v>Provvedimento di concessione</v>
      </c>
      <c r="E5" s="8" t="s">
        <v>0</v>
      </c>
      <c r="F5" s="2" t="str">
        <f>Provvedimenti!$C$2</f>
        <v>Provvedimento di concessione</v>
      </c>
      <c r="G5" s="18" t="s">
        <v>0</v>
      </c>
      <c r="H5" s="19" t="str">
        <f>Provvedimenti!$C$2</f>
        <v>Provvedimento di concessione</v>
      </c>
      <c r="I5" s="8" t="s">
        <v>0</v>
      </c>
      <c r="J5" s="2" t="str">
        <f>Provvedimenti!$C$2</f>
        <v>Provvedimento di concessione</v>
      </c>
      <c r="K5" s="8" t="s">
        <v>0</v>
      </c>
      <c r="L5" s="2" t="s">
        <v>278</v>
      </c>
      <c r="M5" s="8" t="s">
        <v>0</v>
      </c>
      <c r="N5" s="56" t="s">
        <v>278</v>
      </c>
      <c r="O5" s="8" t="s">
        <v>0</v>
      </c>
      <c r="P5" s="56" t="s">
        <v>278</v>
      </c>
      <c r="Q5" s="8" t="s">
        <v>0</v>
      </c>
      <c r="R5" s="56" t="s">
        <v>278</v>
      </c>
      <c r="S5" s="8" t="s">
        <v>0</v>
      </c>
      <c r="T5" s="56" t="s">
        <v>278</v>
      </c>
      <c r="U5" s="8" t="s">
        <v>0</v>
      </c>
      <c r="V5" s="56" t="s">
        <v>278</v>
      </c>
      <c r="W5" s="8" t="s">
        <v>0</v>
      </c>
      <c r="X5" s="56" t="s">
        <v>278</v>
      </c>
      <c r="Y5" s="8" t="s">
        <v>0</v>
      </c>
      <c r="Z5" s="56" t="s">
        <v>278</v>
      </c>
      <c r="AA5" s="8" t="s">
        <v>0</v>
      </c>
      <c r="AB5" s="56" t="s">
        <v>278</v>
      </c>
      <c r="AC5" s="18" t="s">
        <v>0</v>
      </c>
      <c r="AD5" s="19" t="str">
        <f>Provvedimenti!$C$2</f>
        <v>Provvedimento di concessione</v>
      </c>
      <c r="AE5" s="8" t="s">
        <v>0</v>
      </c>
      <c r="AF5" s="26" t="str">
        <f>Provvedimenti!$C$2</f>
        <v>Provvedimento di concessione</v>
      </c>
      <c r="AG5" s="8" t="s">
        <v>0</v>
      </c>
      <c r="AH5" s="2" t="s">
        <v>231</v>
      </c>
      <c r="AI5" s="8" t="s">
        <v>0</v>
      </c>
      <c r="AJ5" s="2" t="str">
        <f>Provvedimenti!$C$2</f>
        <v>Provvedimento di concessione</v>
      </c>
      <c r="AK5" s="8" t="s">
        <v>0</v>
      </c>
      <c r="AL5" s="26" t="str">
        <f>Provvedimenti!$C$2</f>
        <v>Provvedimento di concessione</v>
      </c>
      <c r="AM5" s="18" t="s">
        <v>0</v>
      </c>
      <c r="AN5" s="19" t="str">
        <f>Provvedimenti!$C$2</f>
        <v>Provvedimento di concessione</v>
      </c>
      <c r="AO5" s="8" t="s">
        <v>0</v>
      </c>
      <c r="AP5" s="31" t="s">
        <v>9</v>
      </c>
      <c r="AQ5" s="8" t="s">
        <v>0</v>
      </c>
      <c r="AR5" s="31" t="s">
        <v>7</v>
      </c>
      <c r="AS5" s="18" t="s">
        <v>0</v>
      </c>
      <c r="AT5" s="19" t="str">
        <f>Provvedimenti!$C$2</f>
        <v>Provvedimento di concessione</v>
      </c>
      <c r="AU5" s="18" t="s">
        <v>0</v>
      </c>
      <c r="AV5" s="19" t="str">
        <f>Provvedimenti!$C$2</f>
        <v>Provvedimento di concessione</v>
      </c>
      <c r="AW5" s="10" t="s">
        <v>0</v>
      </c>
      <c r="AX5" s="26" t="str">
        <f>Provvedimenti!$C$2</f>
        <v>Provvedimento di concessione</v>
      </c>
      <c r="AY5" s="10" t="s">
        <v>0</v>
      </c>
      <c r="AZ5" s="2" t="str">
        <f>Provvedimenti!$C$2</f>
        <v>Provvedimento di concessione</v>
      </c>
      <c r="BA5" s="10" t="s">
        <v>0</v>
      </c>
      <c r="BB5" s="2" t="str">
        <f>Provvedimenti!$C$2</f>
        <v>Provvedimento di concessione</v>
      </c>
      <c r="BC5" s="10" t="s">
        <v>0</v>
      </c>
      <c r="BD5" s="2" t="str">
        <f>Provvedimenti!$C$2</f>
        <v>Provvedimento di concessione</v>
      </c>
      <c r="BE5" s="10" t="s">
        <v>0</v>
      </c>
      <c r="BF5" s="2" t="s">
        <v>6</v>
      </c>
      <c r="BG5" s="10" t="s">
        <v>0</v>
      </c>
      <c r="BH5" s="2" t="str">
        <f>Provvedimenti!$C$2</f>
        <v>Provvedimento di concessione</v>
      </c>
      <c r="BI5" s="10" t="s">
        <v>0</v>
      </c>
      <c r="BJ5" s="2" t="str">
        <f>Provvedimenti!$C$2</f>
        <v>Provvedimento di concessione</v>
      </c>
      <c r="BK5" s="10" t="s">
        <v>0</v>
      </c>
      <c r="BL5" s="2" t="str">
        <f>[1]Provvedimenti!$C$2</f>
        <v>Provvedimento di concessione</v>
      </c>
      <c r="BM5" s="10" t="s">
        <v>0</v>
      </c>
      <c r="BN5" s="2" t="str">
        <f>Provvedimenti!$C$2</f>
        <v>Provvedimento di concessione</v>
      </c>
      <c r="BO5" s="10" t="s">
        <v>0</v>
      </c>
      <c r="BP5" s="2" t="str">
        <f>[1]Provvedimenti!$C$2</f>
        <v>Provvedimento di concessione</v>
      </c>
      <c r="BQ5" s="10" t="s">
        <v>0</v>
      </c>
      <c r="BR5" s="2" t="str">
        <f>[1]Provvedimenti!$C$2</f>
        <v>Provvedimento di concessione</v>
      </c>
      <c r="BS5" s="10" t="s">
        <v>0</v>
      </c>
      <c r="BT5" s="2" t="str">
        <f>Provvedimenti!$C$2</f>
        <v>Provvedimento di concessione</v>
      </c>
      <c r="BU5" s="10" t="s">
        <v>0</v>
      </c>
      <c r="BV5" s="2" t="str">
        <f>Provvedimenti!$C$2</f>
        <v>Provvedimento di concessione</v>
      </c>
    </row>
    <row r="6" spans="1:74" ht="54.95" customHeight="1" x14ac:dyDescent="0.25">
      <c r="A6" s="8" t="s">
        <v>1</v>
      </c>
      <c r="B6" s="33" t="str">
        <f>Interventi!$G$2</f>
        <v>DM 6 marzo 2013 - DM 24/09/2014 - circolare 10/12/2014 n. 68032</v>
      </c>
      <c r="C6" s="18" t="s">
        <v>1</v>
      </c>
      <c r="D6" s="19" t="str">
        <f>Interventi!$G$3</f>
        <v>DLgs 21 aprile 2000 n. 185</v>
      </c>
      <c r="E6" s="8" t="s">
        <v>1</v>
      </c>
      <c r="F6" s="31" t="s">
        <v>204</v>
      </c>
      <c r="G6" s="18" t="s">
        <v>1</v>
      </c>
      <c r="H6" s="19" t="str">
        <f>Interventi!$G$5</f>
        <v>Legge 662/96 art.2, c.203, lett. f) - Del. CIPE 29/1997 - DM 31/07/2000, n. 320 - DM 27/04/2006, n. 215</v>
      </c>
      <c r="I6" s="8" t="s">
        <v>1</v>
      </c>
      <c r="J6" s="33" t="s">
        <v>249</v>
      </c>
      <c r="K6" s="8" t="s">
        <v>1</v>
      </c>
      <c r="L6" s="33" t="str">
        <f>[1]Interventi!$G$7</f>
        <v>Legge 46/82 - Legge 488/92 - Circolare MAP 1167510 28/11/2001 - Circolare MAP 946130 28/04/2004</v>
      </c>
      <c r="M6" s="8" t="s">
        <v>1</v>
      </c>
      <c r="N6" s="33" t="s">
        <v>255</v>
      </c>
      <c r="O6" s="8" t="s">
        <v>1</v>
      </c>
      <c r="P6" s="33" t="str">
        <f>[1]Interventi!$G$9</f>
        <v>Legge 46/82 - Direttiva 10/07/2008 - Decreto 24/09/2009</v>
      </c>
      <c r="Q6" s="8" t="s">
        <v>1</v>
      </c>
      <c r="R6" s="33" t="str">
        <f>[1]Interventi!$G$10</f>
        <v>Legge 46/82 - Direttiva 10/07/2008 - Decreto 13/03/2009</v>
      </c>
      <c r="S6" s="8" t="s">
        <v>1</v>
      </c>
      <c r="T6" s="33" t="str">
        <f>[1]Interventi!$G$11</f>
        <v>Legge 46/82 - Direttiva 10/07/2008 - Decreto 07/07/2009</v>
      </c>
      <c r="U6" s="8" t="s">
        <v>1</v>
      </c>
      <c r="V6" s="33" t="str">
        <f>[1]Interventi!$G$12</f>
        <v>Legge 46/82 - Legge 488/92 - Reg.to CE 70/2001 - Circolare MAP 946204 del 29/07/2005</v>
      </c>
      <c r="W6" s="8" t="s">
        <v>1</v>
      </c>
      <c r="X6" s="53" t="s">
        <v>259</v>
      </c>
      <c r="Y6" s="8" t="s">
        <v>1</v>
      </c>
      <c r="Z6" s="33" t="str">
        <f>[1]Interventi!$G$14</f>
        <v>Legge 46/82 - Direttiva 10/07/2008 - Decreto 05/02/2009 - Decreto 14/12/2009 - Decreto 09/08/2012</v>
      </c>
      <c r="AA6" s="8" t="s">
        <v>1</v>
      </c>
      <c r="AB6" s="33" t="str">
        <f>[1]Interventi!$G$15</f>
        <v>Legge 46/82  (FIT) ora denominato Fondo per la Crescita Sostenibile ai sensi art.23 D.L. 83/2012 - Direttiva 16/01/2001 - Decreto 11/12/2007 - DM 08/03/2013</v>
      </c>
      <c r="AC6" s="18" t="s">
        <v>1</v>
      </c>
      <c r="AD6" s="19">
        <f>Interventi!$G$16</f>
        <v>0</v>
      </c>
      <c r="AE6" s="8" t="s">
        <v>1</v>
      </c>
      <c r="AF6" s="26" t="str">
        <f>Interventi!$G$17</f>
        <v>Legge 662/96 art.2, c.203, lett. e) - Del. CIPE n. 10 del 25/02/1994 e s.m.i. - Delibera CIPE n. 26 del 25/07/2003 e s.m.i. - DM 12/11/2003 e s.m.i - DM 19/11/2003 - Decreto 24/01/2008 - Decreto 02/05/2008</v>
      </c>
      <c r="AG6" s="8" t="s">
        <v>1</v>
      </c>
      <c r="AH6" s="33" t="s">
        <v>232</v>
      </c>
      <c r="AI6" s="8" t="s">
        <v>1</v>
      </c>
      <c r="AJ6" s="33" t="str">
        <f>Interventi!$G$19</f>
        <v>Legge 662/96 art.2, c.100, lett. a) - Legge 07/08/1997, n. 266, art. 15 - DM 31/05/1999, n. 248 e successivi DDMM</v>
      </c>
      <c r="AK6" s="8" t="s">
        <v>1</v>
      </c>
      <c r="AL6" s="26" t="str">
        <f>Interventi!$G$20</f>
        <v>DL 22/10/1992, n. 415, art. 1, co. 2, conv. con mod. da L. 19/12/1992, n. 488 - DM 20/10/1995, n. 527 e s.m.i. - DM 01/02/2006 e s.m.i. - DM 25/07/2012</v>
      </c>
      <c r="AM6" s="18" t="s">
        <v>1</v>
      </c>
      <c r="AN6" s="19" t="str">
        <f>Interventi!$G$21</f>
        <v>L. 01/03/1986 n. 64 artt. 9, 11, 12, 14 e leggi pregresse su intervento straordinario nel mezzogiorno</v>
      </c>
      <c r="AO6" s="8" t="s">
        <v>1</v>
      </c>
      <c r="AP6" s="2" t="str">
        <f>Interventi!$G$23</f>
        <v>L. 181/89 artt. 5-8 - DM 25/01/2010 - DL 22/06/2012 n. 83 art. 27, conv. con mod. da L. 134/2012 - DM 9/06/2015 - circ. 6/08/2015 n. 59282</v>
      </c>
      <c r="AQ6" s="8" t="s">
        <v>1</v>
      </c>
      <c r="AR6" s="2" t="str">
        <f>Interventi!$G$24</f>
        <v>DL 20/05/1993 n. 149 art. 6, commi 7, 8, 8-bis e 9 conv. con mod. da L. 237/93</v>
      </c>
      <c r="AS6" s="18" t="s">
        <v>1</v>
      </c>
      <c r="AT6" s="19" t="str">
        <f>Interventi!$G$25</f>
        <v>L. 388/2000, art.103, co. 5 e 6</v>
      </c>
      <c r="AU6" s="18" t="s">
        <v>1</v>
      </c>
      <c r="AV6" s="19" t="str">
        <f>Interventi!$G$26</f>
        <v>L. 388/2000, art.6, co. da 13 a 19; L. 179/2002, art. 30, co. 1</v>
      </c>
      <c r="AW6" s="10" t="s">
        <v>1</v>
      </c>
      <c r="AX6" s="26" t="str">
        <f>Interventi!$G$27</f>
        <v>L. 752/1982 art. 12 - DM 19/04/1985</v>
      </c>
      <c r="AY6" s="10" t="s">
        <v>1</v>
      </c>
      <c r="AZ6" s="2" t="str">
        <f>Interventi!$G$28</f>
        <v>DM 23/07/2009</v>
      </c>
      <c r="BA6" s="10" t="s">
        <v>1</v>
      </c>
      <c r="BB6" s="2" t="str">
        <f>Interventi!$G$29</f>
        <v>L. 296/2006, art. 1, co. 841–850 - DM 5 marzo 2008 - DM 19 marzo 2008 - DM 10 luglio 2008</v>
      </c>
      <c r="BC6" s="10" t="s">
        <v>1</v>
      </c>
      <c r="BD6" s="2" t="str">
        <f>Interventi!$G$30</f>
        <v>L. 296/2006, art.1 c.341 ‐ DL 18/10/2012 n.179 conv. con mod. dall’art. 1, comma 1 della legge 17 dicembre 2012 n. 21 ‐ DM 10/04/2013 - DM 21/01/2014 - Dd 13/01/2014 - Dd 23/01/2014 - Dd 18/04/2014 - circolare 24/11/2015 n. 90178</v>
      </c>
      <c r="BE6" s="10" t="s">
        <v>1</v>
      </c>
      <c r="BF6" s="2" t="s">
        <v>193</v>
      </c>
      <c r="BG6" s="10" t="s">
        <v>1</v>
      </c>
      <c r="BH6" s="2" t="s">
        <v>224</v>
      </c>
      <c r="BI6" s="10" t="s">
        <v>1</v>
      </c>
      <c r="BJ6" s="2" t="s">
        <v>146</v>
      </c>
      <c r="BK6" s="10" t="s">
        <v>1</v>
      </c>
      <c r="BL6" s="2" t="s">
        <v>317</v>
      </c>
      <c r="BM6" s="10" t="s">
        <v>1</v>
      </c>
      <c r="BN6" s="2" t="s">
        <v>212</v>
      </c>
      <c r="BO6" s="10" t="s">
        <v>1</v>
      </c>
      <c r="BP6" s="2" t="s">
        <v>267</v>
      </c>
      <c r="BQ6" s="10" t="s">
        <v>1</v>
      </c>
      <c r="BR6" s="2" t="s">
        <v>268</v>
      </c>
      <c r="BS6" s="10" t="s">
        <v>1</v>
      </c>
      <c r="BT6" s="2" t="s">
        <v>177</v>
      </c>
      <c r="BU6" s="10" t="s">
        <v>1</v>
      </c>
      <c r="BV6" s="2" t="s">
        <v>226</v>
      </c>
    </row>
    <row r="7" spans="1:74" ht="54.95" customHeight="1" x14ac:dyDescent="0.25">
      <c r="A7" s="8" t="s">
        <v>2</v>
      </c>
      <c r="B7" s="33" t="str">
        <f>Interventi!$F$2</f>
        <v>Invitalia - BU Finanza e Impresa in virtù di apposita convenzione con MiSE</v>
      </c>
      <c r="C7" s="18" t="s">
        <v>2</v>
      </c>
      <c r="D7" s="19" t="str">
        <f>Interventi!$F$3</f>
        <v>Invitalia - BU Finanza e Impresa in virtù di apposita convenzione con MiSE</v>
      </c>
      <c r="E7" s="8" t="s">
        <v>2</v>
      </c>
      <c r="F7" s="33" t="str">
        <f>Interventi!$F$4</f>
        <v xml:space="preserve">Direzione generale per gli incentivi alle imprese - Divisione VI </v>
      </c>
      <c r="G7" s="18" t="s">
        <v>2</v>
      </c>
      <c r="H7" s="19" t="str">
        <f>Interventi!$F$5</f>
        <v>Direzione generale per gli incentivi alle imprese - Divisione IX</v>
      </c>
      <c r="I7" s="8" t="s">
        <v>2</v>
      </c>
      <c r="J7" s="33" t="str">
        <f>Interventi!$F$6</f>
        <v>Direzione generale per gli incentivi alle imprese - Divisione IX</v>
      </c>
      <c r="K7" s="8" t="s">
        <v>2</v>
      </c>
      <c r="L7" s="33" t="str">
        <f>[1]Interventi!$F$7</f>
        <v>Direzione generale per gli incentivi alle imprese - Divisione VII</v>
      </c>
      <c r="M7" s="8" t="s">
        <v>2</v>
      </c>
      <c r="N7" s="33" t="str">
        <f>[1]Interventi!$F$8</f>
        <v>Direzione generale per gli incentivi alle imprese - Divisione VII</v>
      </c>
      <c r="O7" s="8" t="s">
        <v>2</v>
      </c>
      <c r="P7" s="33" t="str">
        <f>[1]Interventi!$F$9</f>
        <v>Direzione generale per gli incentivi alle imprese - Divisione VII</v>
      </c>
      <c r="Q7" s="8" t="s">
        <v>2</v>
      </c>
      <c r="R7" s="33" t="str">
        <f>[1]Interventi!$F$10</f>
        <v>Direzione generale per gli incentivi alle imprese - Divisione VII</v>
      </c>
      <c r="S7" s="8" t="s">
        <v>2</v>
      </c>
      <c r="T7" s="33" t="str">
        <f>[1]Interventi!$F$11</f>
        <v>Direzione generale per gli incentivi alle imprese - Divisione VII</v>
      </c>
      <c r="U7" s="8" t="s">
        <v>2</v>
      </c>
      <c r="V7" s="33" t="str">
        <f>[1]Interventi!$F$12</f>
        <v>Direzione generale per gli incentivi alle imprese - Divisione VII</v>
      </c>
      <c r="W7" s="8" t="s">
        <v>2</v>
      </c>
      <c r="X7" s="33" t="str">
        <f>[1]Interventi!$F$13</f>
        <v>Direzione generale per gli incentivi alle imprese - Divisione VII</v>
      </c>
      <c r="Y7" s="8" t="s">
        <v>2</v>
      </c>
      <c r="Z7" s="33" t="str">
        <f>[1]Interventi!$F$14</f>
        <v>Direzione generale per gli incentivi alle imprese - Divisione VII</v>
      </c>
      <c r="AA7" s="8" t="s">
        <v>2</v>
      </c>
      <c r="AB7" s="33" t="str">
        <f>[1]Interventi!$F$15</f>
        <v>Direzione generale per gli incentivi alle imprese - Divisione VII</v>
      </c>
      <c r="AC7" s="18" t="s">
        <v>2</v>
      </c>
      <c r="AD7" s="19" t="str">
        <f>Interventi!$F$16</f>
        <v>Direzione generale per gli incentivi alle imprese - Divisione IX</v>
      </c>
      <c r="AE7" s="8" t="s">
        <v>2</v>
      </c>
      <c r="AF7" s="26" t="str">
        <f>Interventi!$F$17</f>
        <v>Direzione generale per gli incentivi alle imprese - Divisione VIII</v>
      </c>
      <c r="AG7" s="8" t="s">
        <v>2</v>
      </c>
      <c r="AH7" s="33" t="s">
        <v>233</v>
      </c>
      <c r="AI7" s="8" t="s">
        <v>2</v>
      </c>
      <c r="AJ7" s="33" t="s">
        <v>237</v>
      </c>
      <c r="AK7" s="8" t="s">
        <v>2</v>
      </c>
      <c r="AL7" s="26" t="str">
        <f>Interventi!$F$20</f>
        <v>Direzione generale per gli incentivi alle imprese - Divisione VIII</v>
      </c>
      <c r="AM7" s="18" t="s">
        <v>2</v>
      </c>
      <c r="AN7" s="19" t="str">
        <f>Interventi!$F$21</f>
        <v>Direzione generale per gli incentivi alle imprese - Divisione IX</v>
      </c>
      <c r="AO7" s="8" t="s">
        <v>2</v>
      </c>
      <c r="AP7" s="33" t="str">
        <f>Interventi!$F$23</f>
        <v>Invitalia - BU Finanza e Impresa in virtù di apposita convenzione con MiSE</v>
      </c>
      <c r="AQ7" s="8" t="s">
        <v>2</v>
      </c>
      <c r="AR7" s="33" t="str">
        <f>Interventi!$F$24</f>
        <v>Direzione generale per gli incentivi alle imprese - Divisione IX</v>
      </c>
      <c r="AS7" s="18" t="s">
        <v>2</v>
      </c>
      <c r="AT7" s="19" t="str">
        <f>Interventi!$F$25</f>
        <v>Direzione generale per gli incentivi alle imprese - Divisione IX</v>
      </c>
      <c r="AU7" s="18" t="s">
        <v>2</v>
      </c>
      <c r="AV7" s="19" t="str">
        <f>Interventi!$F$26</f>
        <v>Direzione generale per gli incentivi alle imprese - Divisione IX</v>
      </c>
      <c r="AW7" s="10" t="s">
        <v>2</v>
      </c>
      <c r="AX7" s="26" t="str">
        <f>Interventi!$F$27</f>
        <v>Direzione generale per gli incentivi alle imprese - Divisione IX</v>
      </c>
      <c r="AY7" s="10" t="s">
        <v>2</v>
      </c>
      <c r="AZ7" s="33" t="str">
        <f>Interventi!$F$28</f>
        <v>Direzione generale per gli incentivi alle imprese - Divisione X</v>
      </c>
      <c r="BA7" s="10" t="s">
        <v>2</v>
      </c>
      <c r="BB7" s="33" t="str">
        <f>Interventi!$F$29</f>
        <v>Direzione generale per gli incentivi alle imprese - Divisione X</v>
      </c>
      <c r="BC7" s="10" t="s">
        <v>2</v>
      </c>
      <c r="BD7" s="33" t="str">
        <f>Interventi!$F$30</f>
        <v>Direzione generale per gli incentivi alle imprese - Divisione X</v>
      </c>
      <c r="BE7" s="10" t="s">
        <v>2</v>
      </c>
      <c r="BF7" s="33" t="s">
        <v>57</v>
      </c>
      <c r="BG7" s="10" t="s">
        <v>2</v>
      </c>
      <c r="BH7" s="33" t="s">
        <v>57</v>
      </c>
      <c r="BI7" s="10" t="s">
        <v>2</v>
      </c>
      <c r="BJ7" s="33" t="s">
        <v>33</v>
      </c>
      <c r="BK7" s="10" t="s">
        <v>2</v>
      </c>
      <c r="BL7" s="33" t="s">
        <v>154</v>
      </c>
      <c r="BM7" s="10" t="s">
        <v>2</v>
      </c>
      <c r="BN7" s="33" t="s">
        <v>33</v>
      </c>
      <c r="BO7" s="10" t="s">
        <v>2</v>
      </c>
      <c r="BP7" s="33" t="s">
        <v>154</v>
      </c>
      <c r="BQ7" s="10" t="s">
        <v>2</v>
      </c>
      <c r="BR7" s="33" t="s">
        <v>154</v>
      </c>
      <c r="BS7" s="10" t="s">
        <v>2</v>
      </c>
      <c r="BT7" s="33" t="s">
        <v>169</v>
      </c>
      <c r="BU7" s="10" t="s">
        <v>2</v>
      </c>
      <c r="BV7" s="33" t="s">
        <v>179</v>
      </c>
    </row>
    <row r="8" spans="1:74" ht="54.95" customHeight="1" x14ac:dyDescent="0.25">
      <c r="A8" s="8" t="s">
        <v>3</v>
      </c>
      <c r="B8" s="33" t="str">
        <f>Termini!$C$8</f>
        <v>30 giorni dal perfezionamento della procedura di selezione</v>
      </c>
      <c r="C8" s="18" t="s">
        <v>3</v>
      </c>
      <c r="D8" s="19" t="str">
        <f>Termini!$C$2</f>
        <v>30 giorni dal perfezionamento dell'istanza</v>
      </c>
      <c r="E8" s="8" t="s">
        <v>3</v>
      </c>
      <c r="F8" s="40" t="s">
        <v>203</v>
      </c>
      <c r="G8" s="18" t="s">
        <v>3</v>
      </c>
      <c r="H8" s="19" t="str">
        <f>Termini!$C$2</f>
        <v>30 giorni dal perfezionamento dell'istanza</v>
      </c>
      <c r="I8" s="8" t="s">
        <v>3</v>
      </c>
      <c r="J8" s="31" t="s">
        <v>88</v>
      </c>
      <c r="K8" s="8" t="s">
        <v>3</v>
      </c>
      <c r="L8" s="33" t="str">
        <f>[1]Termini!$C$9</f>
        <v>180 giorni dal perfezionamento degli atti propedeutici da parte del gestore e della commissione di accertamento di spesa, ove prevista (DPCM 272/2010)</v>
      </c>
      <c r="M8" s="8" t="s">
        <v>3</v>
      </c>
      <c r="N8" s="33" t="str">
        <f>[1]Termini!$C$10</f>
        <v>180 giorni dal perfezionamento degli atti propedeutici da parte del gestore e della commissione di accertamento di spesa (DPCM 272/2010)</v>
      </c>
      <c r="O8" s="8" t="s">
        <v>3</v>
      </c>
      <c r="P8" s="33" t="str">
        <f>[1]Termini!$C$10</f>
        <v>180 giorni dal perfezionamento degli atti propedeutici da parte del gestore e della commissione di accertamento di spesa (DPCM 272/2010)</v>
      </c>
      <c r="Q8" s="8" t="s">
        <v>3</v>
      </c>
      <c r="R8" s="33" t="str">
        <f>[1]Termini!$C$10</f>
        <v>180 giorni dal perfezionamento degli atti propedeutici da parte del gestore e della commissione di accertamento di spesa (DPCM 272/2010)</v>
      </c>
      <c r="S8" s="8" t="s">
        <v>3</v>
      </c>
      <c r="T8" s="33" t="str">
        <f>[1]Termini!$C$10</f>
        <v>180 giorni dal perfezionamento degli atti propedeutici da parte del gestore e della commissione di accertamento di spesa (DPCM 272/2010)</v>
      </c>
      <c r="U8" s="8" t="s">
        <v>3</v>
      </c>
      <c r="V8" s="33" t="str">
        <f>[1]Termini!$C$11</f>
        <v>180 giorni dal perfezionamento degli atti propedeutici da parte della commissione di accertamento di spesa (DPCM 272/2010)</v>
      </c>
      <c r="W8" s="8" t="s">
        <v>3</v>
      </c>
      <c r="X8" s="33" t="str">
        <f>[1]Termini!$C$10</f>
        <v>180 giorni dal perfezionamento degli atti propedeutici da parte del gestore e della commissione di accertamento di spesa (DPCM 272/2010)</v>
      </c>
      <c r="Y8" s="8" t="s">
        <v>3</v>
      </c>
      <c r="Z8" s="33" t="str">
        <f>[1]Termini!$C$10</f>
        <v>180 giorni dal perfezionamento degli atti propedeutici da parte del gestore e della commissione di accertamento di spesa (DPCM 272/2010)</v>
      </c>
      <c r="AA8" s="8" t="s">
        <v>3</v>
      </c>
      <c r="AB8" s="33" t="str">
        <f>[1]Termini!$C$10</f>
        <v>180 giorni dal perfezionamento degli atti propedeutici da parte del gestore e della commissione di accertamento di spesa (DPCM 272/2010)</v>
      </c>
      <c r="AC8" s="18" t="s">
        <v>3</v>
      </c>
      <c r="AD8" s="19" t="str">
        <f>Termini!$C$8</f>
        <v>30 giorni dal perfezionamento della procedura di selezione</v>
      </c>
      <c r="AE8" s="8" t="s">
        <v>3</v>
      </c>
      <c r="AF8" s="26" t="s">
        <v>88</v>
      </c>
      <c r="AG8" s="8" t="s">
        <v>3</v>
      </c>
      <c r="AH8" s="51" t="s">
        <v>234</v>
      </c>
      <c r="AI8" s="8" t="s">
        <v>3</v>
      </c>
      <c r="AJ8" s="33" t="s">
        <v>238</v>
      </c>
      <c r="AK8" s="8" t="s">
        <v>3</v>
      </c>
      <c r="AL8" s="27" t="s">
        <v>87</v>
      </c>
      <c r="AM8" s="18" t="s">
        <v>3</v>
      </c>
      <c r="AN8" s="19" t="str">
        <f>Termini!$C$2</f>
        <v>30 giorni dal perfezionamento dell'istanza</v>
      </c>
      <c r="AO8" s="8" t="s">
        <v>3</v>
      </c>
      <c r="AP8" s="33" t="s">
        <v>83</v>
      </c>
      <c r="AQ8" s="8" t="s">
        <v>3</v>
      </c>
      <c r="AR8" s="31" t="s">
        <v>90</v>
      </c>
      <c r="AS8" s="18" t="s">
        <v>3</v>
      </c>
      <c r="AT8" s="19" t="str">
        <f>Termini!$C$2</f>
        <v>30 giorni dal perfezionamento dell'istanza</v>
      </c>
      <c r="AU8" s="18" t="s">
        <v>3</v>
      </c>
      <c r="AV8" s="19" t="str">
        <f>Termini!$C$2</f>
        <v>30 giorni dal perfezionamento dell'istanza</v>
      </c>
      <c r="AW8" s="10" t="s">
        <v>3</v>
      </c>
      <c r="AX8" s="26" t="str">
        <f>Termini!$C$2</f>
        <v>30 giorni dal perfezionamento dell'istanza</v>
      </c>
      <c r="AY8" s="10" t="s">
        <v>3</v>
      </c>
      <c r="AZ8" s="33" t="str">
        <f>Termini!$C$8</f>
        <v>30 giorni dal perfezionamento della procedura di selezione</v>
      </c>
      <c r="BA8" s="10" t="s">
        <v>3</v>
      </c>
      <c r="BB8" s="33" t="str">
        <f>Termini!$C$8</f>
        <v>30 giorni dal perfezionamento della procedura di selezione</v>
      </c>
      <c r="BC8" s="10" t="s">
        <v>3</v>
      </c>
      <c r="BD8" s="33" t="str">
        <f>Termini!$C$2</f>
        <v>30 giorni dal perfezionamento dell'istanza</v>
      </c>
      <c r="BE8" s="10" t="s">
        <v>3</v>
      </c>
      <c r="BF8" s="42">
        <v>41820</v>
      </c>
      <c r="BG8" s="10" t="s">
        <v>3</v>
      </c>
      <c r="BH8" s="44" t="s">
        <v>186</v>
      </c>
      <c r="BI8" s="10" t="s">
        <v>3</v>
      </c>
      <c r="BJ8" s="45" t="s">
        <v>206</v>
      </c>
      <c r="BK8" s="10" t="s">
        <v>3</v>
      </c>
      <c r="BL8" s="2" t="s">
        <v>318</v>
      </c>
      <c r="BM8" s="10" t="s">
        <v>3</v>
      </c>
      <c r="BN8" s="45" t="s">
        <v>209</v>
      </c>
      <c r="BO8" s="10" t="s">
        <v>3</v>
      </c>
      <c r="BP8" s="32" t="s">
        <v>198</v>
      </c>
      <c r="BQ8" s="10" t="s">
        <v>3</v>
      </c>
      <c r="BR8" s="32" t="s">
        <v>202</v>
      </c>
      <c r="BS8" s="10" t="s">
        <v>3</v>
      </c>
      <c r="BT8" s="33" t="s">
        <v>183</v>
      </c>
      <c r="BU8" s="10" t="s">
        <v>3</v>
      </c>
      <c r="BV8" s="33" t="s">
        <v>183</v>
      </c>
    </row>
    <row r="9" spans="1:74" ht="54.95" customHeight="1" thickBot="1" x14ac:dyDescent="0.3">
      <c r="A9" s="8" t="s">
        <v>4</v>
      </c>
      <c r="B9" s="33" t="s">
        <v>119</v>
      </c>
      <c r="C9" s="20" t="s">
        <v>4</v>
      </c>
      <c r="D9" s="21" t="b">
        <f>IF(Interventi!$E3="DGII",CONCATENATE(Gestore!$D$2," dgiai.div",Interventi!$B3,"@pec.sviluppoeconomico.gov.it",""))</f>
        <v>0</v>
      </c>
      <c r="E9" s="8" t="s">
        <v>4</v>
      </c>
      <c r="F9" s="40" t="s">
        <v>121</v>
      </c>
      <c r="G9" s="20" t="s">
        <v>4</v>
      </c>
      <c r="H9" s="24" t="str">
        <f>IF(Interventi!$E$5="DGII",CONCATENATE(Gestore!$D$2," dgiai.div",Interventi!$B$5,"@pec.sviluppoeconomico.gov.it",""))</f>
        <v>è possibile usare il servizio di posta elettronica certificata dgiai.div@pec.sviluppoeconomico.gov.it</v>
      </c>
      <c r="I9" s="8" t="s">
        <v>4</v>
      </c>
      <c r="J9" s="33" t="s">
        <v>197</v>
      </c>
      <c r="K9" s="8" t="s">
        <v>4</v>
      </c>
      <c r="L9" s="33" t="s">
        <v>250</v>
      </c>
      <c r="M9" s="8" t="s">
        <v>4</v>
      </c>
      <c r="N9" s="28" t="s">
        <v>197</v>
      </c>
      <c r="O9" s="8" t="s">
        <v>4</v>
      </c>
      <c r="P9" s="28" t="s">
        <v>197</v>
      </c>
      <c r="Q9" s="8" t="s">
        <v>4</v>
      </c>
      <c r="R9" s="28" t="s">
        <v>197</v>
      </c>
      <c r="S9" s="8" t="s">
        <v>4</v>
      </c>
      <c r="T9" s="28" t="s">
        <v>197</v>
      </c>
      <c r="U9" s="8" t="s">
        <v>4</v>
      </c>
      <c r="V9" s="28" t="s">
        <v>197</v>
      </c>
      <c r="W9" s="8" t="s">
        <v>4</v>
      </c>
      <c r="X9" s="28" t="s">
        <v>197</v>
      </c>
      <c r="Y9" s="8" t="s">
        <v>4</v>
      </c>
      <c r="Z9" s="28" t="s">
        <v>197</v>
      </c>
      <c r="AA9" s="8" t="s">
        <v>4</v>
      </c>
      <c r="AB9" s="28" t="s">
        <v>197</v>
      </c>
      <c r="AC9" s="20" t="s">
        <v>4</v>
      </c>
      <c r="AD9" s="24" t="str">
        <f>IF(Interventi!$E$16="DGII",CONCATENATE(Gestore!$D$2," dgiai.div",Interventi!$B$16,"@pec.sviluppoeconomico.gov.it",""))</f>
        <v>è possibile usare il servizio di posta elettronica certificata dgiai.div@pec.sviluppoeconomico.gov.it</v>
      </c>
      <c r="AE9" s="8" t="s">
        <v>4</v>
      </c>
      <c r="AF9" s="26" t="str">
        <f>IF(Interventi!$E$17="DGII",CONCATENATE(Gestore!$D$2," dgiai.div",Interventi!$B$17,"@pec.sviluppoeconomico.gov.it",""))</f>
        <v>è possibile usare il servizio di posta elettronica certificata dgiai.div8@pec.sviluppoeconomico.gov.it</v>
      </c>
      <c r="AG9" s="8" t="s">
        <v>4</v>
      </c>
      <c r="AH9" s="62" t="s">
        <v>326</v>
      </c>
      <c r="AI9" s="8" t="s">
        <v>4</v>
      </c>
      <c r="AJ9" s="31" t="s">
        <v>132</v>
      </c>
      <c r="AK9" s="8" t="s">
        <v>4</v>
      </c>
      <c r="AL9" s="26" t="str">
        <f>IF(Interventi!$E$20="DGII",CONCATENATE(Gestore!$D$2," dgiai.div",Interventi!$B$20,"@pec.sviluppoeconomico.gov.it",""))</f>
        <v>è possibile usare il servizio di posta elettronica certificata dgiai.div8@pec.sviluppoeconomico.gov.it</v>
      </c>
      <c r="AM9" s="20" t="s">
        <v>4</v>
      </c>
      <c r="AN9" s="24" t="str">
        <f>IF(Interventi!$E$21="DGII",CONCATENATE(Gestore!$D$2," dgiai.div",Interventi!$B$21,"@pec.sviluppoeconomico.gov.it",""))</f>
        <v>è possibile usare il servizio di posta elettronica certificata dgiai.div@pec.sviluppoeconomico.gov.it</v>
      </c>
      <c r="AO9" s="8" t="s">
        <v>4</v>
      </c>
      <c r="AP9" s="33" t="s">
        <v>299</v>
      </c>
      <c r="AQ9" s="8" t="s">
        <v>4</v>
      </c>
      <c r="AR9" s="33" t="str">
        <f>IF(Interventi!$E$24="DGII",CONCATENATE(Gestore!$D$2," dgiai.div",Interventi!$B$24,"@pec.sviluppoeconomico.gov.it",""))</f>
        <v>è possibile usare il servizio di posta elettronica certificata dgiai.div9@pec.sviluppoeconomico.gov.it</v>
      </c>
      <c r="AS9" s="20" t="s">
        <v>4</v>
      </c>
      <c r="AT9" s="24" t="str">
        <f>IF(Interventi!$E$25="DGII",CONCATENATE(Gestore!$D$2," dgiai.div",Interventi!$B$25,"@pec.sviluppoeconomico.gov.it",""))</f>
        <v>è possibile usare il servizio di posta elettronica certificata dgiai.div9@pec.sviluppoeconomico.gov.it</v>
      </c>
      <c r="AU9" s="20" t="s">
        <v>4</v>
      </c>
      <c r="AV9" s="24" t="str">
        <f>IF(Interventi!$E$26="DGII",CONCATENATE(Gestore!$D$2," dgiai.div",Interventi!$B$26,"@pec.sviluppoeconomico.gov.it",""))</f>
        <v>è possibile usare il servizio di posta elettronica certificata dgiai.div9@pec.sviluppoeconomico.gov.it</v>
      </c>
      <c r="AW9" s="10" t="s">
        <v>4</v>
      </c>
      <c r="AX9" s="26" t="str">
        <f>IF(Interventi!$E$27="DGII",CONCATENATE(Gestore!$D$2," dgiai.div",Interventi!$B$27,"@pec.sviluppoeconomico.gov.it",""))</f>
        <v>è possibile usare il servizio di posta elettronica certificata dgiai.div9@pec.sviluppoeconomico.gov.it</v>
      </c>
      <c r="AY9" s="10" t="s">
        <v>4</v>
      </c>
      <c r="AZ9" s="33" t="str">
        <f>IF(Interventi!$E$28="DGII",CONCATENATE(Gestore!$D$2," dgiai.div",Interventi!$B$28,"@pec.sviluppoeconomico.gov.it",""))</f>
        <v>è possibile usare il servizio di posta elettronica certificata dgiai.div10@pec.sviluppoeconomico.gov.it</v>
      </c>
      <c r="BA9" s="10" t="s">
        <v>4</v>
      </c>
      <c r="BB9" s="33" t="str">
        <f>IF(Interventi!$E$29="DGII",CONCATENATE(Gestore!$D$2," dgiai.div",Interventi!$B$29,"@pec.sviluppoeconomico.gov.it",""))</f>
        <v>è possibile usare il servizio di posta elettronica certificata dgiai.div10@pec.sviluppoeconomico.gov.it</v>
      </c>
      <c r="BC9" s="10" t="s">
        <v>4</v>
      </c>
      <c r="BD9" s="33" t="str">
        <f>IF(Interventi!$E$30="DGII",CONCATENATE(Gestore!$D$2," dgiai.div",Interventi!$B$30,"@pec.sviluppoeconomico.gov.it",""))</f>
        <v>è possibile usare il servizio di posta elettronica certificata dgiai.div10@pec.sviluppoeconomico.gov.it</v>
      </c>
      <c r="BE9" s="10" t="s">
        <v>4</v>
      </c>
      <c r="BF9" s="33" t="s">
        <v>192</v>
      </c>
      <c r="BG9" s="10" t="s">
        <v>4</v>
      </c>
      <c r="BH9" s="44" t="s">
        <v>187</v>
      </c>
      <c r="BI9" s="10" t="s">
        <v>4</v>
      </c>
      <c r="BJ9" s="40" t="s">
        <v>205</v>
      </c>
      <c r="BK9" s="10" t="s">
        <v>4</v>
      </c>
      <c r="BL9" s="28" t="s">
        <v>197</v>
      </c>
      <c r="BM9" s="10" t="s">
        <v>4</v>
      </c>
      <c r="BN9" s="40" t="s">
        <v>210</v>
      </c>
      <c r="BO9" s="10" t="s">
        <v>4</v>
      </c>
      <c r="BP9" s="31" t="s">
        <v>199</v>
      </c>
      <c r="BQ9" s="10" t="s">
        <v>4</v>
      </c>
      <c r="BR9" s="31" t="s">
        <v>199</v>
      </c>
      <c r="BS9" s="10" t="s">
        <v>4</v>
      </c>
      <c r="BT9" s="33" t="s">
        <v>184</v>
      </c>
      <c r="BU9" s="10" t="s">
        <v>4</v>
      </c>
      <c r="BV9" s="33" t="s">
        <v>288</v>
      </c>
    </row>
    <row r="10" spans="1:74" ht="60.75" thickBot="1" x14ac:dyDescent="0.3">
      <c r="A10" s="39" t="s">
        <v>214</v>
      </c>
      <c r="B10" s="50" t="s">
        <v>215</v>
      </c>
      <c r="E10" s="39" t="s">
        <v>214</v>
      </c>
      <c r="F10" s="52" t="s">
        <v>242</v>
      </c>
      <c r="G10" s="34"/>
      <c r="H10" s="35"/>
      <c r="I10" s="39" t="s">
        <v>214</v>
      </c>
      <c r="J10" s="50" t="s">
        <v>215</v>
      </c>
      <c r="K10" s="39" t="s">
        <v>214</v>
      </c>
      <c r="L10" s="55" t="s">
        <v>307</v>
      </c>
      <c r="M10" s="39" t="s">
        <v>214</v>
      </c>
      <c r="N10" s="55" t="s">
        <v>307</v>
      </c>
      <c r="O10" s="39" t="s">
        <v>214</v>
      </c>
      <c r="P10" s="55" t="s">
        <v>307</v>
      </c>
      <c r="Q10" s="39" t="s">
        <v>214</v>
      </c>
      <c r="R10" s="55" t="s">
        <v>307</v>
      </c>
      <c r="S10" s="39" t="s">
        <v>214</v>
      </c>
      <c r="T10" s="55" t="s">
        <v>307</v>
      </c>
      <c r="U10" s="39" t="s">
        <v>214</v>
      </c>
      <c r="V10" s="55" t="s">
        <v>307</v>
      </c>
      <c r="W10" s="39" t="s">
        <v>214</v>
      </c>
      <c r="X10" s="54" t="s">
        <v>260</v>
      </c>
      <c r="Y10" s="39" t="s">
        <v>214</v>
      </c>
      <c r="Z10" s="55" t="s">
        <v>307</v>
      </c>
      <c r="AA10" s="39" t="s">
        <v>214</v>
      </c>
      <c r="AB10" s="55" t="s">
        <v>307</v>
      </c>
      <c r="AC10" s="34"/>
      <c r="AD10" s="35"/>
      <c r="AE10" s="39" t="s">
        <v>214</v>
      </c>
      <c r="AF10" s="26"/>
      <c r="AG10" s="39" t="s">
        <v>214</v>
      </c>
      <c r="AH10" s="50" t="s">
        <v>215</v>
      </c>
      <c r="AI10" s="39" t="s">
        <v>214</v>
      </c>
      <c r="AJ10" s="50" t="s">
        <v>239</v>
      </c>
      <c r="AK10" s="39" t="s">
        <v>214</v>
      </c>
      <c r="AL10" s="26"/>
      <c r="AM10" s="34"/>
      <c r="AN10" s="35"/>
      <c r="AO10" s="39" t="s">
        <v>214</v>
      </c>
      <c r="AP10" s="50" t="s">
        <v>301</v>
      </c>
      <c r="AQ10" s="39" t="s">
        <v>214</v>
      </c>
      <c r="AR10" s="50" t="s">
        <v>272</v>
      </c>
      <c r="AS10" s="34"/>
      <c r="AT10" s="35"/>
      <c r="AU10" s="34"/>
      <c r="AV10" s="35"/>
      <c r="AW10" s="39" t="s">
        <v>214</v>
      </c>
      <c r="AX10" s="26"/>
      <c r="AY10" s="39" t="s">
        <v>214</v>
      </c>
      <c r="AZ10" s="50" t="s">
        <v>215</v>
      </c>
      <c r="BA10" s="39" t="s">
        <v>214</v>
      </c>
      <c r="BB10" s="50" t="s">
        <v>215</v>
      </c>
      <c r="BC10" s="39" t="s">
        <v>214</v>
      </c>
      <c r="BD10" s="50" t="s">
        <v>215</v>
      </c>
      <c r="BE10" s="39" t="s">
        <v>214</v>
      </c>
      <c r="BF10" s="50" t="s">
        <v>215</v>
      </c>
      <c r="BG10" s="39" t="s">
        <v>214</v>
      </c>
      <c r="BH10" s="50" t="s">
        <v>215</v>
      </c>
      <c r="BI10" s="39" t="s">
        <v>214</v>
      </c>
      <c r="BJ10" s="50" t="s">
        <v>284</v>
      </c>
      <c r="BK10" s="39" t="s">
        <v>214</v>
      </c>
      <c r="BL10" s="57" t="s">
        <v>306</v>
      </c>
      <c r="BM10" s="39" t="s">
        <v>214</v>
      </c>
      <c r="BN10" s="50" t="s">
        <v>286</v>
      </c>
      <c r="BO10" s="39" t="s">
        <v>214</v>
      </c>
      <c r="BP10" s="58" t="s">
        <v>321</v>
      </c>
      <c r="BQ10" s="39" t="s">
        <v>214</v>
      </c>
      <c r="BR10" s="59" t="s">
        <v>323</v>
      </c>
      <c r="BS10" s="39" t="s">
        <v>214</v>
      </c>
      <c r="BT10" s="50" t="s">
        <v>244</v>
      </c>
      <c r="BU10" s="39" t="s">
        <v>214</v>
      </c>
      <c r="BV10" s="50" t="s">
        <v>246</v>
      </c>
    </row>
    <row r="11" spans="1:74" s="3" customFormat="1" ht="54.95" customHeight="1" thickBot="1" x14ac:dyDescent="0.3">
      <c r="A11" s="4"/>
      <c r="B11" s="12"/>
      <c r="C11" s="22"/>
      <c r="D11" s="23"/>
      <c r="E11" s="4"/>
      <c r="G11" s="22"/>
      <c r="H11" s="23"/>
      <c r="I11" s="4"/>
      <c r="K11" s="4"/>
      <c r="M11" s="4"/>
      <c r="O11" s="4"/>
      <c r="Q11" s="4"/>
      <c r="S11" s="4"/>
      <c r="U11" s="4"/>
      <c r="W11" s="4"/>
      <c r="Y11" s="4"/>
      <c r="AA11" s="4"/>
      <c r="AC11" s="22"/>
      <c r="AD11" s="23"/>
      <c r="AE11" s="4"/>
      <c r="AG11" s="4"/>
      <c r="AI11" s="4"/>
      <c r="AK11" s="4"/>
      <c r="AM11" s="22"/>
      <c r="AN11" s="23"/>
      <c r="AO11" s="4"/>
      <c r="AQ11" s="4"/>
      <c r="AS11" s="22"/>
      <c r="AT11" s="23"/>
      <c r="AU11" s="22"/>
      <c r="AV11" s="23"/>
      <c r="AY11" s="4"/>
      <c r="BA11" s="4"/>
      <c r="BC11" s="4"/>
      <c r="BE11" s="4"/>
      <c r="BG11" s="4"/>
      <c r="BI11" s="4"/>
      <c r="BK11" s="4"/>
      <c r="BM11" s="4"/>
      <c r="BO11" s="4"/>
      <c r="BQ11" s="4"/>
      <c r="BS11" s="4"/>
      <c r="BU11" s="4"/>
    </row>
    <row r="12" spans="1:74" ht="54.95" customHeight="1" thickBot="1" x14ac:dyDescent="0.3">
      <c r="A12" s="9" t="s">
        <v>5</v>
      </c>
      <c r="B12" s="13" t="str">
        <f>CONCATENATE(A$3," - ",Provvedimenti!$B3)</f>
        <v>Bando Smart &amp; Start - EROGAZIONE</v>
      </c>
      <c r="C12" s="16" t="s">
        <v>5</v>
      </c>
      <c r="D12" s="17" t="str">
        <f>CONCATENATE(C$3," - ",Provvedimenti!$B3)</f>
        <v>DLgs 185/00 - EROGAZIONE</v>
      </c>
      <c r="E12" s="9" t="s">
        <v>5</v>
      </c>
      <c r="F12" s="13" t="str">
        <f>CONCATENATE(E$3," - ",Provvedimenti!$B3)</f>
        <v>Beni strumentali (Nuova Sabatini) - EROGAZIONE</v>
      </c>
      <c r="G12" s="16" t="s">
        <v>5</v>
      </c>
      <c r="H12" s="17" t="str">
        <f>CONCATENATE(G$3," - ",Provvedimenti!$B3)</f>
        <v>Contratti d'Area - EROGAZIONE</v>
      </c>
      <c r="I12" s="9" t="s">
        <v>5</v>
      </c>
      <c r="J12" s="13" t="str">
        <f>CONCATENATE(I$3," - ",Provvedimenti!$B3)</f>
        <v>Patti Territoriali - EROGAZIONE</v>
      </c>
      <c r="K12" s="9" t="s">
        <v>5</v>
      </c>
      <c r="L12" s="13" t="str">
        <f>CONCATENATE(K$3," - ",[1]Provvedimenti!$B3)</f>
        <v>Bandi PIA Innovazione - EROGAZIONE</v>
      </c>
      <c r="M12" s="9" t="s">
        <v>5</v>
      </c>
      <c r="N12" s="13" t="str">
        <f>CONCATENATE(M$3," - ",[1]Provvedimenti!$B3)</f>
        <v>Bando ETB - EROGAZIONE</v>
      </c>
      <c r="O12" s="9" t="s">
        <v>5</v>
      </c>
      <c r="P12" s="13" t="str">
        <f>CONCATENATE(O$3," - ",[1]Provvedimenti!$B3)</f>
        <v>Bando L46 PON RC - EROGAZIONE</v>
      </c>
      <c r="Q12" s="9" t="s">
        <v>5</v>
      </c>
      <c r="R12" s="13" t="str">
        <f>CONCATENATE(Q$3," - ",[1]Provvedimenti!$B3)</f>
        <v>Bando L46 REACH - EROGAZIONE</v>
      </c>
      <c r="S12" s="9" t="s">
        <v>5</v>
      </c>
      <c r="T12" s="13" t="str">
        <f>CONCATENATE(S$3," - ",[1]Provvedimenti!$B3)</f>
        <v>Bando L46 START-UP - EROGAZIONE</v>
      </c>
      <c r="U12" s="9" t="s">
        <v>5</v>
      </c>
      <c r="V12" s="13" t="str">
        <f>CONCATENATE(U$3," - ",[1]Provvedimenti!$B3)</f>
        <v>Bando PIA Networking - EROGAZIONE</v>
      </c>
      <c r="W12" s="9" t="s">
        <v>5</v>
      </c>
      <c r="X12" s="13" t="str">
        <f>CONCATENATE(W$3," - ",[1]Provvedimenti!$B3)</f>
        <v>Bando R&amp;S Murgia - EROGAZIONE</v>
      </c>
      <c r="Y12" s="9" t="s">
        <v>5</v>
      </c>
      <c r="Z12" s="13" t="str">
        <f>CONCATENATE(Y$3," - ",[1]Provvedimenti!$B3)</f>
        <v>Contratti di Innovazione - EROGAZIONE</v>
      </c>
      <c r="AA12" s="9" t="s">
        <v>5</v>
      </c>
      <c r="AB12" s="13" t="str">
        <f>CONCATENATE(AA$3," - ",[1]Provvedimenti!$B3)</f>
        <v>Sportello Legge 46/82 FIT (ora Fondo Crescita Sostenibile) - EROGAZIONE</v>
      </c>
      <c r="AC12" s="16" t="s">
        <v>5</v>
      </c>
      <c r="AD12" s="17" t="str">
        <f>CONCATENATE(AC$3," - ",Provvedimenti!$B3)</f>
        <v>Bandi PIA Formazione - EROGAZIONE</v>
      </c>
      <c r="AE12" s="9" t="s">
        <v>5</v>
      </c>
      <c r="AF12" s="13" t="str">
        <f>CONCATENATE(AE$3," - ",Provvedimenti!$B3)</f>
        <v>Contratti di Programma - EROGAZIONE</v>
      </c>
      <c r="AG12" s="9" t="s">
        <v>5</v>
      </c>
      <c r="AH12" s="13" t="str">
        <f>CONCATENATE(AG$3," - ",Provvedimenti!$B3)</f>
        <v>Contratti di Sviluppo - EROGAZIONE</v>
      </c>
      <c r="AI12" s="9" t="s">
        <v>5</v>
      </c>
      <c r="AJ12" s="13" t="str">
        <f>CONCATENATE(AI$3," - ",Provvedimenti!$B5)</f>
        <v>Fondo Garanzia PMI - LIQUIDAZIONE</v>
      </c>
      <c r="AK12" s="9" t="s">
        <v>5</v>
      </c>
      <c r="AL12" s="13" t="str">
        <f>CONCATENATE(AK$3," - ",Provvedimenti!$B3)</f>
        <v>Legge 488/92 - EROGAZIONE</v>
      </c>
      <c r="AM12" s="16" t="s">
        <v>5</v>
      </c>
      <c r="AN12" s="17" t="str">
        <f>CONCATENATE(AM$3," - ",Provvedimenti!$B3)</f>
        <v>Legge 64/86 - EROGAZIONE</v>
      </c>
      <c r="AO12" s="9" t="s">
        <v>5</v>
      </c>
      <c r="AP12" s="13" t="str">
        <f>CONCATENATE(AO$3," - ",Provvedimenti!$B3)</f>
        <v>Legge 181/89 - Interventi per riconversione aree di crisi - EROGAZIONE</v>
      </c>
      <c r="AQ12" s="9" t="s">
        <v>5</v>
      </c>
      <c r="AR12" s="13" t="str">
        <f>CONCATENATE(AQ$3," - ",Provvedimenti!$B3)</f>
        <v>Legge 237/93 - Interventi di ristrutturazione industria difesa - EROGAZIONE</v>
      </c>
      <c r="AS12" s="16" t="s">
        <v>5</v>
      </c>
      <c r="AT12" s="17" t="str">
        <f>CONCATENATE(AS$3," - ",Provvedimenti!$B3)</f>
        <v>Legge 388/00 - EROGAZIONE</v>
      </c>
      <c r="AU12" s="16" t="s">
        <v>5</v>
      </c>
      <c r="AV12" s="17" t="str">
        <f>CONCATENATE(AU$3," - ",Provvedimenti!$B3)</f>
        <v>Legge 388/00 c.6 - EROGAZIONE</v>
      </c>
      <c r="AW12" s="9" t="s">
        <v>5</v>
      </c>
      <c r="AX12" s="13" t="str">
        <f>CONCATENATE(AW$3," - ",Provvedimenti!$B3)</f>
        <v>Legge 752/82 - Interventi a favore della ricerca mineraria - EROGAZIONE</v>
      </c>
      <c r="AY12" s="9" t="s">
        <v>5</v>
      </c>
      <c r="AZ12" s="13" t="str">
        <f>CONCATENATE(AY$3," - ",Provvedimenti!$B3)</f>
        <v>Bandi DM 6 agosto 2010 - Investimenti innovativi - EROGAZIONE</v>
      </c>
      <c r="BA12" s="9" t="s">
        <v>5</v>
      </c>
      <c r="BB12" s="13" t="str">
        <f>CONCATENATE(BA$3," - ",Provvedimenti!$B3)</f>
        <v>Bandi PII (Industria 2015) - EROGAZIONE</v>
      </c>
      <c r="BC12" s="9" t="s">
        <v>5</v>
      </c>
      <c r="BD12" s="13" t="str">
        <f>CONCATENATE(BC$3," - ",Provvedimenti!$B3)</f>
        <v>Zone Franche Urbane - ZFU Convergenza - EROGAZIONE</v>
      </c>
      <c r="BE12" s="9" t="s">
        <v>5</v>
      </c>
      <c r="BF12" s="13" t="str">
        <f>CONCATENATE(BE$3," - ",Provvedimenti!$B3)</f>
        <v>Investimenti innovativi per le Regioni convergenza "Macchinari" - EROGAZIONE</v>
      </c>
      <c r="BG12" s="9" t="s">
        <v>5</v>
      </c>
      <c r="BH12" s="6" t="s">
        <v>144</v>
      </c>
      <c r="BI12" s="9" t="s">
        <v>5</v>
      </c>
      <c r="BJ12" s="6" t="s">
        <v>150</v>
      </c>
      <c r="BK12" s="9" t="s">
        <v>5</v>
      </c>
      <c r="BL12" s="6" t="s">
        <v>155</v>
      </c>
      <c r="BM12" s="9" t="s">
        <v>5</v>
      </c>
      <c r="BN12" s="6" t="s">
        <v>180</v>
      </c>
      <c r="BO12" s="9" t="s">
        <v>5</v>
      </c>
      <c r="BP12" s="6" t="s">
        <v>161</v>
      </c>
      <c r="BQ12" s="9" t="s">
        <v>5</v>
      </c>
      <c r="BR12" s="6" t="s">
        <v>165</v>
      </c>
      <c r="BS12" s="9" t="s">
        <v>5</v>
      </c>
      <c r="BT12" s="6" t="s">
        <v>170</v>
      </c>
      <c r="BU12" s="47" t="s">
        <v>5</v>
      </c>
      <c r="BV12" s="48" t="s">
        <v>175</v>
      </c>
    </row>
    <row r="13" spans="1:74" ht="54.95" customHeight="1" x14ac:dyDescent="0.25">
      <c r="A13" s="10" t="s">
        <v>0</v>
      </c>
      <c r="B13" s="31" t="str">
        <f>Provvedimenti!$C$3</f>
        <v>Erogazione della quota di agevolazione spettante</v>
      </c>
      <c r="C13" s="18" t="s">
        <v>0</v>
      </c>
      <c r="D13" s="19" t="str">
        <f>Provvedimenti!$C$3</f>
        <v>Erogazione della quota di agevolazione spettante</v>
      </c>
      <c r="E13" s="10" t="s">
        <v>0</v>
      </c>
      <c r="F13" s="31" t="str">
        <f>Provvedimenti!$C$3</f>
        <v>Erogazione della quota di agevolazione spettante</v>
      </c>
      <c r="G13" s="18" t="s">
        <v>0</v>
      </c>
      <c r="H13" s="19" t="str">
        <f>Provvedimenti!$C$3</f>
        <v>Erogazione della quota di agevolazione spettante</v>
      </c>
      <c r="I13" s="10" t="s">
        <v>0</v>
      </c>
      <c r="J13" s="31" t="str">
        <f>Provvedimenti!$C$3</f>
        <v>Erogazione della quota di agevolazione spettante</v>
      </c>
      <c r="K13" s="10" t="s">
        <v>0</v>
      </c>
      <c r="L13" s="31" t="str">
        <f>[1]Provvedimenti!$C$3</f>
        <v>Erogazione della quota di agevolazione spettante</v>
      </c>
      <c r="M13" s="10" t="s">
        <v>0</v>
      </c>
      <c r="N13" s="31" t="str">
        <f>[1]Provvedimenti!$C$3</f>
        <v>Erogazione della quota di agevolazione spettante</v>
      </c>
      <c r="O13" s="10" t="s">
        <v>0</v>
      </c>
      <c r="P13" s="31" t="str">
        <f>[1]Provvedimenti!$C$3</f>
        <v>Erogazione della quota di agevolazione spettante</v>
      </c>
      <c r="Q13" s="10" t="s">
        <v>0</v>
      </c>
      <c r="R13" s="31" t="str">
        <f>[1]Provvedimenti!$C$3</f>
        <v>Erogazione della quota di agevolazione spettante</v>
      </c>
      <c r="S13" s="10" t="s">
        <v>0</v>
      </c>
      <c r="T13" s="31" t="str">
        <f>[1]Provvedimenti!$C$3</f>
        <v>Erogazione della quota di agevolazione spettante</v>
      </c>
      <c r="U13" s="10" t="s">
        <v>0</v>
      </c>
      <c r="V13" s="31" t="str">
        <f>[1]Provvedimenti!$C$3</f>
        <v>Erogazione della quota di agevolazione spettante</v>
      </c>
      <c r="W13" s="10" t="s">
        <v>0</v>
      </c>
      <c r="X13" s="31" t="str">
        <f>[1]Provvedimenti!$C$3</f>
        <v>Erogazione della quota di agevolazione spettante</v>
      </c>
      <c r="Y13" s="10" t="s">
        <v>0</v>
      </c>
      <c r="Z13" s="31" t="str">
        <f>[1]Provvedimenti!$C$3</f>
        <v>Erogazione della quota di agevolazione spettante</v>
      </c>
      <c r="AA13" s="10" t="s">
        <v>0</v>
      </c>
      <c r="AB13" s="31" t="str">
        <f>[1]Provvedimenti!$C$3</f>
        <v>Erogazione della quota di agevolazione spettante</v>
      </c>
      <c r="AC13" s="18" t="s">
        <v>0</v>
      </c>
      <c r="AD13" s="19" t="str">
        <f>Provvedimenti!$C$3</f>
        <v>Erogazione della quota di agevolazione spettante</v>
      </c>
      <c r="AE13" s="10" t="s">
        <v>0</v>
      </c>
      <c r="AF13" s="31" t="str">
        <f>Provvedimenti!$C$3</f>
        <v>Erogazione della quota di agevolazione spettante</v>
      </c>
      <c r="AG13" s="10" t="s">
        <v>0</v>
      </c>
      <c r="AH13" s="31" t="str">
        <f>Provvedimenti!$C$3</f>
        <v>Erogazione della quota di agevolazione spettante</v>
      </c>
      <c r="AI13" s="10" t="s">
        <v>0</v>
      </c>
      <c r="AJ13" s="31" t="str">
        <f>Provvedimenti!$C$5</f>
        <v>Liquidazione delle perdite</v>
      </c>
      <c r="AK13" s="10" t="s">
        <v>0</v>
      </c>
      <c r="AL13" s="31" t="str">
        <f>Provvedimenti!$C$3</f>
        <v>Erogazione della quota di agevolazione spettante</v>
      </c>
      <c r="AM13" s="18" t="s">
        <v>0</v>
      </c>
      <c r="AN13" s="19" t="str">
        <f>Provvedimenti!$C$3</f>
        <v>Erogazione della quota di agevolazione spettante</v>
      </c>
      <c r="AO13" s="10" t="s">
        <v>0</v>
      </c>
      <c r="AP13" s="31" t="s">
        <v>8</v>
      </c>
      <c r="AQ13" s="10" t="s">
        <v>0</v>
      </c>
      <c r="AR13" s="31" t="str">
        <f>Provvedimenti!$C$3</f>
        <v>Erogazione della quota di agevolazione spettante</v>
      </c>
      <c r="AS13" s="18" t="s">
        <v>0</v>
      </c>
      <c r="AT13" s="19" t="str">
        <f>Provvedimenti!$C$3</f>
        <v>Erogazione della quota di agevolazione spettante</v>
      </c>
      <c r="AU13" s="18" t="s">
        <v>0</v>
      </c>
      <c r="AV13" s="19" t="str">
        <f>Provvedimenti!$C$3</f>
        <v>Erogazione della quota di agevolazione spettante</v>
      </c>
      <c r="AW13" s="10" t="s">
        <v>0</v>
      </c>
      <c r="AX13" s="31" t="str">
        <f>Provvedimenti!$C$3</f>
        <v>Erogazione della quota di agevolazione spettante</v>
      </c>
      <c r="AY13" s="10" t="s">
        <v>0</v>
      </c>
      <c r="AZ13" s="31" t="str">
        <f>Provvedimenti!$C$3</f>
        <v>Erogazione della quota di agevolazione spettante</v>
      </c>
      <c r="BA13" s="10" t="s">
        <v>0</v>
      </c>
      <c r="BB13" s="31" t="str">
        <f>Provvedimenti!$C$3</f>
        <v>Erogazione della quota di agevolazione spettante</v>
      </c>
      <c r="BC13" s="10" t="s">
        <v>0</v>
      </c>
      <c r="BD13" s="31" t="str">
        <f>Provvedimenti!$C$3</f>
        <v>Erogazione della quota di agevolazione spettante</v>
      </c>
      <c r="BE13" s="10" t="s">
        <v>0</v>
      </c>
      <c r="BF13" s="2" t="s">
        <v>47</v>
      </c>
      <c r="BG13" s="10" t="s">
        <v>0</v>
      </c>
      <c r="BH13" s="2" t="s">
        <v>47</v>
      </c>
      <c r="BI13" s="10" t="s">
        <v>0</v>
      </c>
      <c r="BJ13" s="2" t="s">
        <v>47</v>
      </c>
      <c r="BK13" s="10" t="s">
        <v>0</v>
      </c>
      <c r="BL13" s="2" t="s">
        <v>47</v>
      </c>
      <c r="BM13" s="10" t="s">
        <v>0</v>
      </c>
      <c r="BN13" s="2" t="s">
        <v>47</v>
      </c>
      <c r="BO13" s="10" t="s">
        <v>0</v>
      </c>
      <c r="BP13" s="2" t="s">
        <v>47</v>
      </c>
      <c r="BQ13" s="10" t="s">
        <v>0</v>
      </c>
      <c r="BR13" s="2" t="s">
        <v>47</v>
      </c>
      <c r="BS13" s="10" t="s">
        <v>0</v>
      </c>
      <c r="BT13" s="2" t="s">
        <v>47</v>
      </c>
      <c r="BU13" s="9" t="s">
        <v>0</v>
      </c>
      <c r="BV13" s="49" t="s">
        <v>47</v>
      </c>
    </row>
    <row r="14" spans="1:74" ht="54.95" customHeight="1" x14ac:dyDescent="0.25">
      <c r="A14" s="10" t="s">
        <v>1</v>
      </c>
      <c r="B14" s="31" t="str">
        <f>Interventi!$G$2</f>
        <v>DM 6 marzo 2013 - DM 24/09/2014 - circolare 10/12/2014 n. 68032</v>
      </c>
      <c r="C14" s="18" t="s">
        <v>1</v>
      </c>
      <c r="D14" s="19" t="str">
        <f>Interventi!$G$3</f>
        <v>DLgs 21 aprile 2000 n. 185</v>
      </c>
      <c r="E14" s="10" t="s">
        <v>1</v>
      </c>
      <c r="F14" s="31" t="s">
        <v>204</v>
      </c>
      <c r="G14" s="18" t="s">
        <v>1</v>
      </c>
      <c r="H14" s="19" t="str">
        <f>Interventi!$G$5</f>
        <v>Legge 662/96 art.2, c.203, lett. f) - Del. CIPE 29/1997 - DM 31/07/2000, n. 320 - DM 27/04/2006, n. 215</v>
      </c>
      <c r="I14" s="10" t="s">
        <v>1</v>
      </c>
      <c r="J14" s="33" t="str">
        <f>Interventi!$G$6</f>
        <v>Legge 662/96 art.2, c.203, lett. d) - DL 244/1995 - Del. CIPE 29/1997 - DM 31/07/2000, n. 320 - DM 27/04/2006, n. 215</v>
      </c>
      <c r="K14" s="10" t="s">
        <v>1</v>
      </c>
      <c r="L14" s="33" t="str">
        <f>[1]Interventi!$G$7</f>
        <v>Legge 46/82 - Legge 488/92 - Circolare MAP 1167510 28/11/2001 - Circolare MAP 946130 28/04/2004</v>
      </c>
      <c r="M14" s="10" t="s">
        <v>1</v>
      </c>
      <c r="N14" s="33" t="s">
        <v>255</v>
      </c>
      <c r="O14" s="10" t="s">
        <v>1</v>
      </c>
      <c r="P14" s="33" t="str">
        <f>[1]Interventi!$G$9</f>
        <v>Legge 46/82 - Direttiva 10/07/2008 - Decreto 24/09/2009</v>
      </c>
      <c r="Q14" s="10" t="s">
        <v>1</v>
      </c>
      <c r="R14" s="33" t="str">
        <f>[1]Interventi!$G$10</f>
        <v>Legge 46/82 - Direttiva 10/07/2008 - Decreto 13/03/2009</v>
      </c>
      <c r="S14" s="10" t="s">
        <v>1</v>
      </c>
      <c r="T14" s="33" t="str">
        <f>[1]Interventi!$G$11</f>
        <v>Legge 46/82 - Direttiva 10/07/2008 - Decreto 07/07/2009</v>
      </c>
      <c r="U14" s="10" t="s">
        <v>1</v>
      </c>
      <c r="V14" s="33" t="str">
        <f>[1]Interventi!$G$12</f>
        <v>Legge 46/82 - Legge 488/92 - Reg.to CE 70/2001 - Circolare MAP 946204 del 29/07/2005</v>
      </c>
      <c r="W14" s="10" t="s">
        <v>1</v>
      </c>
      <c r="X14" s="53" t="s">
        <v>259</v>
      </c>
      <c r="Y14" s="10" t="s">
        <v>1</v>
      </c>
      <c r="Z14" s="33" t="str">
        <f>[1]Interventi!$G$14</f>
        <v>Legge 46/82 - Direttiva 10/07/2008 - Decreto 05/02/2009 - Decreto 14/12/2009 - Decreto 09/08/2012</v>
      </c>
      <c r="AA14" s="10" t="s">
        <v>1</v>
      </c>
      <c r="AB14" s="33" t="str">
        <f>[1]Interventi!$G$15</f>
        <v>Legge 46/82  (FIT) ora denominato Fondo per la Crescita Sostenibile ai sensi art.23 D.L. 83/2012 - Direttiva 16/01/2001 - Decreto 11/12/2007 - DM 08/03/2013</v>
      </c>
      <c r="AC14" s="18" t="s">
        <v>1</v>
      </c>
      <c r="AD14" s="19">
        <f>Interventi!$G$16</f>
        <v>0</v>
      </c>
      <c r="AE14" s="10" t="s">
        <v>1</v>
      </c>
      <c r="AF14" s="33" t="str">
        <f>Interventi!$G$17</f>
        <v>Legge 662/96 art.2, c.203, lett. e) - Del. CIPE n. 10 del 25/02/1994 e s.m.i. - Delibera CIPE n. 26 del 25/07/2003 e s.m.i. - DM 12/11/2003 e s.m.i - DM 19/11/2003 - Decreto 24/01/2008 - Decreto 02/05/2008</v>
      </c>
      <c r="AG14" s="10" t="s">
        <v>1</v>
      </c>
      <c r="AH14" s="33" t="s">
        <v>232</v>
      </c>
      <c r="AI14" s="10" t="s">
        <v>1</v>
      </c>
      <c r="AJ14" s="33" t="str">
        <f>Interventi!$G$19</f>
        <v>Legge 662/96 art.2, c.100, lett. a) - Legge 07/08/1997, n. 266, art. 15 - DM 31/05/1999, n. 248 e successivi DDMM</v>
      </c>
      <c r="AK14" s="10" t="s">
        <v>1</v>
      </c>
      <c r="AL14" s="2" t="str">
        <f>Interventi!$G$20</f>
        <v>DL 22/10/1992, n. 415, art. 1, co. 2, conv. con mod. da L. 19/12/1992, n. 488 - DM 20/10/1995, n. 527 e s.m.i. - DM 01/02/2006 e s.m.i. - DM 25/07/2012</v>
      </c>
      <c r="AM14" s="18" t="s">
        <v>1</v>
      </c>
      <c r="AN14" s="19" t="str">
        <f>Interventi!$G$21</f>
        <v>L. 01/03/1986 n. 64 artt. 9, 11, 12, 14 e leggi pregresse su intervento straordinario nel mezzogiorno</v>
      </c>
      <c r="AO14" s="10" t="s">
        <v>1</v>
      </c>
      <c r="AP14" s="2" t="str">
        <f>Interventi!$G$23</f>
        <v>L. 181/89 artt. 5-8 - DM 25/01/2010 - DL 22/06/2012 n. 83 art. 27, conv. con mod. da L. 134/2012 - DM 9/06/2015 - circ. 6/08/2015 n. 59282</v>
      </c>
      <c r="AQ14" s="10" t="s">
        <v>1</v>
      </c>
      <c r="AR14" s="2" t="str">
        <f>Interventi!$G$24</f>
        <v>DL 20/05/1993 n. 149 art. 6, commi 7, 8, 8-bis e 9 conv. con mod. da L. 237/93</v>
      </c>
      <c r="AS14" s="18" t="s">
        <v>1</v>
      </c>
      <c r="AT14" s="19" t="str">
        <f>Interventi!$G$25</f>
        <v>L. 388/2000, art.103, co. 5 e 6</v>
      </c>
      <c r="AU14" s="18" t="s">
        <v>1</v>
      </c>
      <c r="AV14" s="19" t="str">
        <f>Interventi!$G$26</f>
        <v>L. 388/2000, art.6, co. da 13 a 19; L. 179/2002, art. 30, co. 1</v>
      </c>
      <c r="AW14" s="10" t="s">
        <v>1</v>
      </c>
      <c r="AX14" s="2" t="str">
        <f>Interventi!$G$27</f>
        <v>L. 752/1982 art. 12 - DM 19/04/1985</v>
      </c>
      <c r="AY14" s="10" t="s">
        <v>1</v>
      </c>
      <c r="AZ14" s="2" t="str">
        <f>Interventi!$G$28</f>
        <v>DM 23/07/2009</v>
      </c>
      <c r="BA14" s="10" t="s">
        <v>1</v>
      </c>
      <c r="BB14" s="2" t="str">
        <f>Interventi!$G$29</f>
        <v>L. 296/2006, art. 1, co. 841–850 - DM 5 marzo 2008 - DM 19 marzo 2008 - DM 10 luglio 2008</v>
      </c>
      <c r="BC14" s="10" t="s">
        <v>1</v>
      </c>
      <c r="BD14" s="2" t="str">
        <f>Interventi!$G$30</f>
        <v>L. 296/2006, art.1 c.341 ‐ DL 18/10/2012 n.179 conv. con mod. dall’art. 1, comma 1 della legge 17 dicembre 2012 n. 21 ‐ DM 10/04/2013 - DM 21/01/2014 - Dd 13/01/2014 - Dd 23/01/2014 - Dd 18/04/2014 - circolare 24/11/2015 n. 90178</v>
      </c>
      <c r="BE14" s="10" t="s">
        <v>1</v>
      </c>
      <c r="BF14" s="2" t="str">
        <f>Interventi!$G$33</f>
        <v>DM 29/07/2013 - DM 04/ 12/2013 - Dd  20/11/2013</v>
      </c>
      <c r="BG14" s="10" t="s">
        <v>1</v>
      </c>
      <c r="BH14" s="2" t="s">
        <v>141</v>
      </c>
      <c r="BI14" s="10" t="s">
        <v>1</v>
      </c>
      <c r="BJ14" s="2" t="s">
        <v>146</v>
      </c>
      <c r="BK14" s="10" t="s">
        <v>1</v>
      </c>
      <c r="BL14" s="2" t="s">
        <v>153</v>
      </c>
      <c r="BM14" s="10" t="s">
        <v>1</v>
      </c>
      <c r="BN14" s="2" t="s">
        <v>212</v>
      </c>
      <c r="BO14" s="10" t="s">
        <v>1</v>
      </c>
      <c r="BP14" s="2" t="s">
        <v>267</v>
      </c>
      <c r="BQ14" s="10" t="s">
        <v>1</v>
      </c>
      <c r="BR14" s="2" t="s">
        <v>268</v>
      </c>
      <c r="BS14" s="10" t="s">
        <v>1</v>
      </c>
      <c r="BT14" s="2" t="s">
        <v>177</v>
      </c>
      <c r="BU14" s="10" t="s">
        <v>1</v>
      </c>
      <c r="BV14" s="2" t="s">
        <v>174</v>
      </c>
    </row>
    <row r="15" spans="1:74" ht="54.95" customHeight="1" x14ac:dyDescent="0.25">
      <c r="A15" s="10" t="s">
        <v>2</v>
      </c>
      <c r="B15" s="33" t="str">
        <f>Interventi!$F$2</f>
        <v>Invitalia - BU Finanza e Impresa in virtù di apposita convenzione con MiSE</v>
      </c>
      <c r="C15" s="18" t="s">
        <v>2</v>
      </c>
      <c r="D15" s="19" t="str">
        <f>Interventi!$F$3</f>
        <v>Invitalia - BU Finanza e Impresa in virtù di apposita convenzione con MiSE</v>
      </c>
      <c r="E15" s="10" t="s">
        <v>2</v>
      </c>
      <c r="F15" s="33" t="str">
        <f>Interventi!$F$4</f>
        <v xml:space="preserve">Direzione generale per gli incentivi alle imprese - Divisione VI </v>
      </c>
      <c r="G15" s="18" t="s">
        <v>2</v>
      </c>
      <c r="H15" s="19" t="str">
        <f>Interventi!$F$5</f>
        <v>Direzione generale per gli incentivi alle imprese - Divisione IX</v>
      </c>
      <c r="I15" s="10" t="s">
        <v>2</v>
      </c>
      <c r="J15" s="33" t="str">
        <f>Interventi!$F$6</f>
        <v>Direzione generale per gli incentivi alle imprese - Divisione IX</v>
      </c>
      <c r="K15" s="10" t="s">
        <v>2</v>
      </c>
      <c r="L15" s="33" t="str">
        <f>[1]Interventi!$F$7</f>
        <v>Direzione generale per gli incentivi alle imprese - Divisione VII</v>
      </c>
      <c r="M15" s="10" t="s">
        <v>2</v>
      </c>
      <c r="N15" s="33" t="str">
        <f>[1]Interventi!$F$8</f>
        <v>Direzione generale per gli incentivi alle imprese - Divisione VII</v>
      </c>
      <c r="O15" s="10" t="s">
        <v>2</v>
      </c>
      <c r="P15" s="33" t="str">
        <f>[1]Interventi!$F$9</f>
        <v>Direzione generale per gli incentivi alle imprese - Divisione VII</v>
      </c>
      <c r="Q15" s="10" t="s">
        <v>2</v>
      </c>
      <c r="R15" s="33" t="str">
        <f>[1]Interventi!$F$10</f>
        <v>Direzione generale per gli incentivi alle imprese - Divisione VII</v>
      </c>
      <c r="S15" s="10" t="s">
        <v>2</v>
      </c>
      <c r="T15" s="33" t="str">
        <f>[1]Interventi!$F$11</f>
        <v>Direzione generale per gli incentivi alle imprese - Divisione VII</v>
      </c>
      <c r="U15" s="10" t="s">
        <v>2</v>
      </c>
      <c r="V15" s="33" t="str">
        <f>[1]Interventi!$F$12</f>
        <v>Direzione generale per gli incentivi alle imprese - Divisione VII</v>
      </c>
      <c r="W15" s="10" t="s">
        <v>2</v>
      </c>
      <c r="X15" s="33" t="str">
        <f>[1]Interventi!$F$13</f>
        <v>Direzione generale per gli incentivi alle imprese - Divisione VII</v>
      </c>
      <c r="Y15" s="10" t="s">
        <v>2</v>
      </c>
      <c r="Z15" s="33" t="str">
        <f>[1]Interventi!$F$14</f>
        <v>Direzione generale per gli incentivi alle imprese - Divisione VII</v>
      </c>
      <c r="AA15" s="10" t="s">
        <v>2</v>
      </c>
      <c r="AB15" s="33" t="str">
        <f>[1]Interventi!$F$15</f>
        <v>Direzione generale per gli incentivi alle imprese - Divisione VII</v>
      </c>
      <c r="AC15" s="18" t="s">
        <v>2</v>
      </c>
      <c r="AD15" s="19" t="str">
        <f>Interventi!$F$16</f>
        <v>Direzione generale per gli incentivi alle imprese - Divisione IX</v>
      </c>
      <c r="AE15" s="10" t="s">
        <v>2</v>
      </c>
      <c r="AF15" s="33" t="str">
        <f>Interventi!$F$17</f>
        <v>Direzione generale per gli incentivi alle imprese - Divisione VIII</v>
      </c>
      <c r="AG15" s="10" t="s">
        <v>2</v>
      </c>
      <c r="AH15" s="33" t="s">
        <v>233</v>
      </c>
      <c r="AI15" s="10" t="s">
        <v>2</v>
      </c>
      <c r="AJ15" s="33" t="s">
        <v>237</v>
      </c>
      <c r="AK15" s="10" t="s">
        <v>2</v>
      </c>
      <c r="AL15" s="33" t="str">
        <f>Interventi!$F$20</f>
        <v>Direzione generale per gli incentivi alle imprese - Divisione VIII</v>
      </c>
      <c r="AM15" s="18" t="s">
        <v>2</v>
      </c>
      <c r="AN15" s="19" t="str">
        <f>Interventi!$F$21</f>
        <v>Direzione generale per gli incentivi alle imprese - Divisione IX</v>
      </c>
      <c r="AO15" s="10" t="s">
        <v>2</v>
      </c>
      <c r="AP15" s="33" t="str">
        <f>Interventi!$F$23</f>
        <v>Invitalia - BU Finanza e Impresa in virtù di apposita convenzione con MiSE</v>
      </c>
      <c r="AQ15" s="10" t="s">
        <v>2</v>
      </c>
      <c r="AR15" s="33" t="str">
        <f>Interventi!$F$24</f>
        <v>Direzione generale per gli incentivi alle imprese - Divisione IX</v>
      </c>
      <c r="AS15" s="18" t="s">
        <v>2</v>
      </c>
      <c r="AT15" s="19" t="str">
        <f>Interventi!$F$25</f>
        <v>Direzione generale per gli incentivi alle imprese - Divisione IX</v>
      </c>
      <c r="AU15" s="18" t="s">
        <v>2</v>
      </c>
      <c r="AV15" s="19" t="str">
        <f>Interventi!$F$26</f>
        <v>Direzione generale per gli incentivi alle imprese - Divisione IX</v>
      </c>
      <c r="AW15" s="10" t="s">
        <v>2</v>
      </c>
      <c r="AX15" s="33" t="str">
        <f>Interventi!$F$27</f>
        <v>Direzione generale per gli incentivi alle imprese - Divisione IX</v>
      </c>
      <c r="AY15" s="10" t="s">
        <v>2</v>
      </c>
      <c r="AZ15" s="33" t="str">
        <f>Interventi!$F$28</f>
        <v>Direzione generale per gli incentivi alle imprese - Divisione X</v>
      </c>
      <c r="BA15" s="10" t="s">
        <v>2</v>
      </c>
      <c r="BB15" s="33" t="str">
        <f>Interventi!$F$29</f>
        <v>Direzione generale per gli incentivi alle imprese - Divisione X</v>
      </c>
      <c r="BC15" s="10" t="s">
        <v>2</v>
      </c>
      <c r="BD15" s="33" t="str">
        <f>Interventi!$F$30</f>
        <v>Direzione generale per gli incentivi alle imprese - Divisione X</v>
      </c>
      <c r="BE15" s="10" t="s">
        <v>2</v>
      </c>
      <c r="BF15" s="33" t="s">
        <v>57</v>
      </c>
      <c r="BG15" s="10" t="s">
        <v>2</v>
      </c>
      <c r="BH15" s="28" t="s">
        <v>178</v>
      </c>
      <c r="BI15" s="10" t="s">
        <v>2</v>
      </c>
      <c r="BJ15" s="33" t="s">
        <v>33</v>
      </c>
      <c r="BK15" s="10" t="s">
        <v>2</v>
      </c>
      <c r="BL15" s="33" t="s">
        <v>154</v>
      </c>
      <c r="BM15" s="10" t="s">
        <v>2</v>
      </c>
      <c r="BN15" s="33" t="s">
        <v>33</v>
      </c>
      <c r="BO15" s="10" t="s">
        <v>2</v>
      </c>
      <c r="BP15" s="33" t="s">
        <v>154</v>
      </c>
      <c r="BQ15" s="10" t="s">
        <v>2</v>
      </c>
      <c r="BR15" s="33" t="s">
        <v>154</v>
      </c>
      <c r="BS15" s="10" t="s">
        <v>2</v>
      </c>
      <c r="BT15" s="33" t="s">
        <v>169</v>
      </c>
      <c r="BU15" s="10" t="s">
        <v>2</v>
      </c>
      <c r="BV15" s="33" t="s">
        <v>179</v>
      </c>
    </row>
    <row r="16" spans="1:74" ht="95.25" customHeight="1" x14ac:dyDescent="0.25">
      <c r="A16" s="10" t="s">
        <v>3</v>
      </c>
      <c r="B16" s="33" t="str">
        <f>Termini!$C$2</f>
        <v>30 giorni dal perfezionamento dell'istanza</v>
      </c>
      <c r="C16" s="18" t="s">
        <v>3</v>
      </c>
      <c r="D16" s="19" t="str">
        <f>Termini!$C$2</f>
        <v>30 giorni dal perfezionamento dell'istanza</v>
      </c>
      <c r="E16" s="10" t="s">
        <v>3</v>
      </c>
      <c r="F16" s="33" t="s">
        <v>81</v>
      </c>
      <c r="G16" s="18" t="s">
        <v>3</v>
      </c>
      <c r="H16" s="19" t="str">
        <f>Termini!$C$5</f>
        <v>30 giorni dal perfezionamento dell'istanza (fatti salvi i tempi per la reiscrizione dei fondi perenti)</v>
      </c>
      <c r="I16" s="10" t="s">
        <v>3</v>
      </c>
      <c r="J16" s="31" t="s">
        <v>95</v>
      </c>
      <c r="K16" s="10" t="s">
        <v>3</v>
      </c>
      <c r="L16" s="33" t="s">
        <v>252</v>
      </c>
      <c r="M16" s="10" t="s">
        <v>3</v>
      </c>
      <c r="N16" s="33" t="str">
        <f>[1]Termini!$C$12</f>
        <v>30 giorni dal perfezionamento dell'istanza da parte del gestore</v>
      </c>
      <c r="O16" s="10" t="s">
        <v>3</v>
      </c>
      <c r="P16" s="33" t="str">
        <f>[1]Termini!$C$12</f>
        <v>30 giorni dal perfezionamento dell'istanza da parte del gestore</v>
      </c>
      <c r="Q16" s="10" t="s">
        <v>3</v>
      </c>
      <c r="R16" s="33" t="str">
        <f>[1]Termini!$C$12</f>
        <v>30 giorni dal perfezionamento dell'istanza da parte del gestore</v>
      </c>
      <c r="S16" s="10" t="s">
        <v>3</v>
      </c>
      <c r="T16" s="33" t="str">
        <f>[1]Termini!$C$12</f>
        <v>30 giorni dal perfezionamento dell'istanza da parte del gestore</v>
      </c>
      <c r="U16" s="10" t="s">
        <v>3</v>
      </c>
      <c r="V16" s="33" t="str">
        <f>[1]Termini!$C$2</f>
        <v>30 giorni dal perfezionamento dell'istanza</v>
      </c>
      <c r="W16" s="10" t="s">
        <v>3</v>
      </c>
      <c r="X16" s="33" t="str">
        <f>[1]Termini!$C$12</f>
        <v>30 giorni dal perfezionamento dell'istanza da parte del gestore</v>
      </c>
      <c r="Y16" s="10" t="s">
        <v>3</v>
      </c>
      <c r="Z16" s="33" t="str">
        <f>[1]Termini!$C$12</f>
        <v>30 giorni dal perfezionamento dell'istanza da parte del gestore</v>
      </c>
      <c r="AA16" s="10" t="s">
        <v>3</v>
      </c>
      <c r="AB16" s="33" t="str">
        <f>[1]Termini!$C$12</f>
        <v>30 giorni dal perfezionamento dell'istanza da parte del gestore</v>
      </c>
      <c r="AC16" s="18" t="s">
        <v>3</v>
      </c>
      <c r="AD16" s="19" t="str">
        <f>Termini!$C$5</f>
        <v>30 giorni dal perfezionamento dell'istanza (fatti salvi i tempi per la reiscrizione dei fondi perenti)</v>
      </c>
      <c r="AE16" s="10" t="s">
        <v>3</v>
      </c>
      <c r="AF16" s="31" t="s">
        <v>95</v>
      </c>
      <c r="AG16" s="10" t="s">
        <v>3</v>
      </c>
      <c r="AH16" s="31" t="s">
        <v>235</v>
      </c>
      <c r="AI16" s="10" t="s">
        <v>3</v>
      </c>
      <c r="AJ16" s="33" t="s">
        <v>83</v>
      </c>
      <c r="AK16" s="10" t="s">
        <v>3</v>
      </c>
      <c r="AL16" s="33" t="str">
        <f>Termini!$C$5</f>
        <v>30 giorni dal perfezionamento dell'istanza (fatti salvi i tempi per la reiscrizione dei fondi perenti)</v>
      </c>
      <c r="AM16" s="18" t="s">
        <v>3</v>
      </c>
      <c r="AN16" s="19" t="str">
        <f>Termini!$C$2</f>
        <v>30 giorni dal perfezionamento dell'istanza</v>
      </c>
      <c r="AO16" s="10" t="s">
        <v>3</v>
      </c>
      <c r="AP16" s="33" t="s">
        <v>300</v>
      </c>
      <c r="AQ16" s="10" t="s">
        <v>3</v>
      </c>
      <c r="AR16" s="33" t="s">
        <v>273</v>
      </c>
      <c r="AS16" s="18" t="s">
        <v>3</v>
      </c>
      <c r="AT16" s="19" t="str">
        <f>Termini!$C$2</f>
        <v>30 giorni dal perfezionamento dell'istanza</v>
      </c>
      <c r="AU16" s="18" t="s">
        <v>3</v>
      </c>
      <c r="AV16" s="19" t="str">
        <f>Termini!$C$2</f>
        <v>30 giorni dal perfezionamento dell'istanza</v>
      </c>
      <c r="AW16" s="10" t="s">
        <v>3</v>
      </c>
      <c r="AX16" s="28" t="s">
        <v>304</v>
      </c>
      <c r="AY16" s="10" t="s">
        <v>3</v>
      </c>
      <c r="AZ16" s="33" t="str">
        <f>Termini!$C$13</f>
        <v>45 giorni dal perfezionamento dell'istanza</v>
      </c>
      <c r="BA16" s="10" t="s">
        <v>3</v>
      </c>
      <c r="BB16" s="33" t="str">
        <f>Termini!$C$5</f>
        <v>30 giorni dal perfezionamento dell'istanza (fatti salvi i tempi per la reiscrizione dei fondi perenti)</v>
      </c>
      <c r="BC16" s="10" t="s">
        <v>3</v>
      </c>
      <c r="BD16" s="33" t="str">
        <f>Termini!$C$2</f>
        <v>30 giorni dal perfezionamento dell'istanza</v>
      </c>
      <c r="BE16" s="10" t="s">
        <v>3</v>
      </c>
      <c r="BF16" s="43" t="s">
        <v>194</v>
      </c>
      <c r="BG16" s="10" t="s">
        <v>3</v>
      </c>
      <c r="BH16" s="43" t="s">
        <v>189</v>
      </c>
      <c r="BI16" s="10" t="s">
        <v>3</v>
      </c>
      <c r="BJ16" s="46" t="s">
        <v>207</v>
      </c>
      <c r="BK16" s="10" t="s">
        <v>3</v>
      </c>
      <c r="BL16" s="31" t="s">
        <v>319</v>
      </c>
      <c r="BM16" s="10" t="s">
        <v>3</v>
      </c>
      <c r="BN16" s="74"/>
      <c r="BO16" s="10" t="s">
        <v>3</v>
      </c>
      <c r="BP16" s="33" t="s">
        <v>200</v>
      </c>
      <c r="BQ16" s="10" t="s">
        <v>3</v>
      </c>
      <c r="BR16" s="33" t="s">
        <v>200</v>
      </c>
      <c r="BS16" s="10" t="s">
        <v>3</v>
      </c>
      <c r="BT16" s="33" t="s">
        <v>183</v>
      </c>
      <c r="BU16" s="10" t="s">
        <v>3</v>
      </c>
      <c r="BV16" s="33" t="s">
        <v>183</v>
      </c>
    </row>
    <row r="17" spans="1:74" ht="54.95" customHeight="1" thickBot="1" x14ac:dyDescent="0.3">
      <c r="A17" s="10" t="s">
        <v>4</v>
      </c>
      <c r="B17" s="33" t="s">
        <v>119</v>
      </c>
      <c r="C17" s="20" t="s">
        <v>4</v>
      </c>
      <c r="D17" s="21" t="b">
        <f>IF(Interventi!$E3="DGII",CONCATENATE(Gestore!$D$2," dgiai.div",Interventi!$B3,"@pec.sviluppoeconomico.gov.it",""))</f>
        <v>0</v>
      </c>
      <c r="E17" s="10" t="s">
        <v>4</v>
      </c>
      <c r="F17" s="33" t="s">
        <v>121</v>
      </c>
      <c r="G17" s="20" t="s">
        <v>4</v>
      </c>
      <c r="H17" s="24" t="str">
        <f>IF(Interventi!$E$5="DGII",CONCATENATE(Gestore!$D$2," dgiai.div",Interventi!$B$5,"@pec.sviluppoeconomico.gov.it",""))</f>
        <v>è possibile usare il servizio di posta elettronica certificata dgiai.div@pec.sviluppoeconomico.gov.it</v>
      </c>
      <c r="I17" s="10" t="s">
        <v>4</v>
      </c>
      <c r="J17" s="33" t="str">
        <f>IF(Interventi!$E$6="DGII",CONCATENATE(Gestore!$D$2," dgiai.div",Interventi!$B$6,"@pec.sviluppoeconomico.gov.it",""))</f>
        <v>è possibile usare il servizio di posta elettronica certificata dgiai.div9@pec.sviluppoeconomico.gov.it</v>
      </c>
      <c r="K17" s="10" t="s">
        <v>4</v>
      </c>
      <c r="L17" s="28" t="s">
        <v>197</v>
      </c>
      <c r="M17" s="10" t="s">
        <v>4</v>
      </c>
      <c r="N17" s="28" t="s">
        <v>197</v>
      </c>
      <c r="O17" s="10" t="s">
        <v>4</v>
      </c>
      <c r="P17" s="28" t="s">
        <v>197</v>
      </c>
      <c r="Q17" s="10" t="s">
        <v>4</v>
      </c>
      <c r="R17" s="28" t="s">
        <v>197</v>
      </c>
      <c r="S17" s="10" t="s">
        <v>4</v>
      </c>
      <c r="T17" s="28" t="s">
        <v>197</v>
      </c>
      <c r="U17" s="10" t="s">
        <v>4</v>
      </c>
      <c r="V17" s="28" t="s">
        <v>197</v>
      </c>
      <c r="W17" s="10" t="s">
        <v>4</v>
      </c>
      <c r="X17" s="28" t="s">
        <v>197</v>
      </c>
      <c r="Y17" s="10" t="s">
        <v>4</v>
      </c>
      <c r="Z17" s="28" t="s">
        <v>197</v>
      </c>
      <c r="AA17" s="10" t="s">
        <v>4</v>
      </c>
      <c r="AB17" s="28" t="s">
        <v>197</v>
      </c>
      <c r="AC17" s="20" t="s">
        <v>4</v>
      </c>
      <c r="AD17" s="24" t="str">
        <f>IF(Interventi!$E$16="DGII",CONCATENATE(Gestore!$D$2," dgiai.div",Interventi!$B$16,"@pec.sviluppoeconomico.gov.it",""))</f>
        <v>è possibile usare il servizio di posta elettronica certificata dgiai.div@pec.sviluppoeconomico.gov.it</v>
      </c>
      <c r="AE17" s="10" t="s">
        <v>4</v>
      </c>
      <c r="AF17" s="31" t="s">
        <v>228</v>
      </c>
      <c r="AG17" s="10" t="s">
        <v>4</v>
      </c>
      <c r="AH17" s="63" t="s">
        <v>327</v>
      </c>
      <c r="AI17" s="10" t="s">
        <v>4</v>
      </c>
      <c r="AJ17" s="31" t="s">
        <v>132</v>
      </c>
      <c r="AK17" s="10" t="s">
        <v>4</v>
      </c>
      <c r="AL17" s="33" t="str">
        <f>IF(Interventi!$E$20="DGII",CONCATENATE(Gestore!$D$2," dgiai.div",Interventi!$B$20,"@pec.sviluppoeconomico.gov.it",""))</f>
        <v>è possibile usare il servizio di posta elettronica certificata dgiai.div8@pec.sviluppoeconomico.gov.it</v>
      </c>
      <c r="AM17" s="20" t="s">
        <v>4</v>
      </c>
      <c r="AN17" s="24" t="str">
        <f>IF(Interventi!$E$21="DGII",CONCATENATE(Gestore!$D$2," dgiai.div",Interventi!$B$21,"@pec.sviluppoeconomico.gov.it",""))</f>
        <v>è possibile usare il servizio di posta elettronica certificata dgiai.div@pec.sviluppoeconomico.gov.it</v>
      </c>
      <c r="AO17" s="10" t="s">
        <v>4</v>
      </c>
      <c r="AP17" s="33" t="s">
        <v>299</v>
      </c>
      <c r="AQ17" s="10" t="s">
        <v>4</v>
      </c>
      <c r="AR17" s="33" t="str">
        <f>IF(Interventi!$E$24="DGII",CONCATENATE(Gestore!$D$2," dgiai.div",Interventi!$B$24,"@pec.sviluppoeconomico.gov.it",""))</f>
        <v>è possibile usare il servizio di posta elettronica certificata dgiai.div9@pec.sviluppoeconomico.gov.it</v>
      </c>
      <c r="AS17" s="20" t="s">
        <v>4</v>
      </c>
      <c r="AT17" s="24" t="str">
        <f>IF(Interventi!$E$25="DGII",CONCATENATE(Gestore!$D$2," dgiai.div",Interventi!$B$25,"@pec.sviluppoeconomico.gov.it",""))</f>
        <v>è possibile usare il servizio di posta elettronica certificata dgiai.div9@pec.sviluppoeconomico.gov.it</v>
      </c>
      <c r="AU17" s="20" t="s">
        <v>4</v>
      </c>
      <c r="AV17" s="24" t="str">
        <f>IF(Interventi!$E$26="DGII",CONCATENATE(Gestore!$D$2," dgiai.div",Interventi!$B$26,"@pec.sviluppoeconomico.gov.it",""))</f>
        <v>è possibile usare il servizio di posta elettronica certificata dgiai.div9@pec.sviluppoeconomico.gov.it</v>
      </c>
      <c r="AW17" s="10" t="s">
        <v>4</v>
      </c>
      <c r="AX17" s="33" t="str">
        <f>IF(Interventi!$E$27="DGII",CONCATENATE(Gestore!$D$2," dgiai.div",Interventi!$B$27,"@pec.sviluppoeconomico.gov.it",""))</f>
        <v>è possibile usare il servizio di posta elettronica certificata dgiai.div9@pec.sviluppoeconomico.gov.it</v>
      </c>
      <c r="AY17" s="10" t="s">
        <v>4</v>
      </c>
      <c r="AZ17" s="33" t="str">
        <f>IF(Interventi!$E$28="DGII",CONCATENATE(Gestore!$D$2," dgiai.div",Interventi!$B$28,"@pec.sviluppoeconomico.gov.it",""))</f>
        <v>è possibile usare il servizio di posta elettronica certificata dgiai.div10@pec.sviluppoeconomico.gov.it</v>
      </c>
      <c r="BA17" s="10" t="s">
        <v>4</v>
      </c>
      <c r="BB17" s="33" t="str">
        <f>IF(Interventi!$E$29="DGII",CONCATENATE(Gestore!$D$2," dgiai.div",Interventi!$B$29,"@pec.sviluppoeconomico.gov.it",""))</f>
        <v>è possibile usare il servizio di posta elettronica certificata dgiai.div10@pec.sviluppoeconomico.gov.it</v>
      </c>
      <c r="BC17" s="10" t="s">
        <v>4</v>
      </c>
      <c r="BD17" s="33" t="str">
        <f>IF(Interventi!$E$30="DGII",CONCATENATE(Gestore!$D$2," dgiai.div",Interventi!$B$30,"@pec.sviluppoeconomico.gov.it",""))</f>
        <v>è possibile usare il servizio di posta elettronica certificata dgiai.div10@pec.sviluppoeconomico.gov.it</v>
      </c>
      <c r="BE17" s="10" t="s">
        <v>4</v>
      </c>
      <c r="BF17" s="33" t="s">
        <v>195</v>
      </c>
      <c r="BG17" s="10" t="s">
        <v>4</v>
      </c>
      <c r="BH17" s="61" t="s">
        <v>188</v>
      </c>
      <c r="BI17" s="10" t="s">
        <v>4</v>
      </c>
      <c r="BJ17" s="40" t="s">
        <v>205</v>
      </c>
      <c r="BK17" s="10" t="s">
        <v>4</v>
      </c>
      <c r="BL17" s="28" t="s">
        <v>197</v>
      </c>
      <c r="BM17" s="10" t="s">
        <v>4</v>
      </c>
      <c r="BN17" s="40" t="s">
        <v>210</v>
      </c>
      <c r="BO17" s="10" t="s">
        <v>4</v>
      </c>
      <c r="BP17" s="31" t="s">
        <v>199</v>
      </c>
      <c r="BQ17" s="10" t="s">
        <v>4</v>
      </c>
      <c r="BR17" s="31" t="s">
        <v>199</v>
      </c>
      <c r="BS17" s="10" t="s">
        <v>4</v>
      </c>
      <c r="BT17" s="33" t="s">
        <v>184</v>
      </c>
      <c r="BU17" s="10" t="s">
        <v>4</v>
      </c>
      <c r="BV17" s="33" t="s">
        <v>288</v>
      </c>
    </row>
    <row r="18" spans="1:74" ht="51.75" customHeight="1" thickBot="1" x14ac:dyDescent="0.3">
      <c r="A18" s="39" t="s">
        <v>214</v>
      </c>
      <c r="B18" s="50" t="s">
        <v>215</v>
      </c>
      <c r="E18" s="39" t="s">
        <v>214</v>
      </c>
      <c r="F18" s="60" t="s">
        <v>303</v>
      </c>
      <c r="G18" s="34"/>
      <c r="H18" s="35"/>
      <c r="I18" s="39" t="s">
        <v>214</v>
      </c>
      <c r="J18" s="50" t="s">
        <v>215</v>
      </c>
      <c r="K18" s="39" t="s">
        <v>214</v>
      </c>
      <c r="L18" s="55" t="s">
        <v>307</v>
      </c>
      <c r="M18" s="39" t="s">
        <v>214</v>
      </c>
      <c r="N18" s="55" t="s">
        <v>307</v>
      </c>
      <c r="O18" s="39" t="s">
        <v>214</v>
      </c>
      <c r="P18" s="55" t="s">
        <v>307</v>
      </c>
      <c r="Q18" s="39" t="s">
        <v>214</v>
      </c>
      <c r="R18" s="55" t="s">
        <v>307</v>
      </c>
      <c r="S18" s="39" t="s">
        <v>214</v>
      </c>
      <c r="T18" s="55" t="s">
        <v>307</v>
      </c>
      <c r="U18" s="39" t="s">
        <v>214</v>
      </c>
      <c r="V18" s="55" t="s">
        <v>307</v>
      </c>
      <c r="W18" s="39" t="s">
        <v>214</v>
      </c>
      <c r="X18" s="50" t="s">
        <v>261</v>
      </c>
      <c r="Y18" s="39" t="s">
        <v>214</v>
      </c>
      <c r="Z18" s="55" t="s">
        <v>307</v>
      </c>
      <c r="AA18" s="39" t="s">
        <v>214</v>
      </c>
      <c r="AB18" s="55" t="s">
        <v>316</v>
      </c>
      <c r="AC18" s="34"/>
      <c r="AD18" s="35"/>
      <c r="AE18" s="39" t="s">
        <v>214</v>
      </c>
      <c r="AF18" s="50" t="s">
        <v>215</v>
      </c>
      <c r="AG18" s="39" t="s">
        <v>214</v>
      </c>
      <c r="AH18" s="50" t="s">
        <v>215</v>
      </c>
      <c r="AI18" s="39" t="s">
        <v>214</v>
      </c>
      <c r="AJ18" s="50" t="s">
        <v>240</v>
      </c>
      <c r="AK18" s="39" t="s">
        <v>214</v>
      </c>
      <c r="AL18" s="50" t="s">
        <v>215</v>
      </c>
      <c r="AM18" s="34"/>
      <c r="AN18" s="35"/>
      <c r="AO18" s="39" t="s">
        <v>214</v>
      </c>
      <c r="AP18" s="50" t="s">
        <v>274</v>
      </c>
      <c r="AQ18" s="39" t="s">
        <v>214</v>
      </c>
      <c r="AR18" s="50" t="s">
        <v>274</v>
      </c>
      <c r="AS18" s="34"/>
      <c r="AT18" s="35"/>
      <c r="AU18" s="34"/>
      <c r="AV18" s="35"/>
      <c r="AW18" s="39" t="s">
        <v>214</v>
      </c>
      <c r="AX18" s="50" t="s">
        <v>274</v>
      </c>
      <c r="AY18" s="39" t="s">
        <v>214</v>
      </c>
      <c r="AZ18" s="50" t="s">
        <v>215</v>
      </c>
      <c r="BA18" s="39" t="s">
        <v>214</v>
      </c>
      <c r="BB18" s="50" t="s">
        <v>215</v>
      </c>
      <c r="BC18" s="39" t="s">
        <v>214</v>
      </c>
      <c r="BD18" s="50" t="s">
        <v>215</v>
      </c>
      <c r="BE18" s="39" t="s">
        <v>214</v>
      </c>
      <c r="BF18" s="43" t="s">
        <v>227</v>
      </c>
      <c r="BG18" s="39" t="s">
        <v>214</v>
      </c>
      <c r="BH18" s="50" t="s">
        <v>215</v>
      </c>
      <c r="BI18" s="39" t="s">
        <v>214</v>
      </c>
      <c r="BJ18" s="50" t="s">
        <v>285</v>
      </c>
      <c r="BK18" s="39" t="s">
        <v>214</v>
      </c>
      <c r="BL18" s="50" t="s">
        <v>320</v>
      </c>
      <c r="BM18" s="39" t="s">
        <v>214</v>
      </c>
      <c r="BN18" s="50" t="s">
        <v>287</v>
      </c>
      <c r="BO18" s="39" t="s">
        <v>214</v>
      </c>
      <c r="BP18" s="57" t="s">
        <v>322</v>
      </c>
      <c r="BQ18" s="39" t="s">
        <v>214</v>
      </c>
      <c r="BR18" s="57" t="s">
        <v>324</v>
      </c>
      <c r="BS18" s="39" t="s">
        <v>214</v>
      </c>
      <c r="BT18" s="50" t="s">
        <v>244</v>
      </c>
      <c r="BU18" s="39" t="s">
        <v>247</v>
      </c>
      <c r="BV18" s="50" t="s">
        <v>246</v>
      </c>
    </row>
    <row r="19" spans="1:74" s="3" customFormat="1" ht="54.95" customHeight="1" thickBot="1" x14ac:dyDescent="0.3">
      <c r="A19" s="4"/>
      <c r="B19" s="12"/>
      <c r="C19" s="22"/>
      <c r="D19" s="23"/>
      <c r="E19" s="4"/>
      <c r="G19" s="22"/>
      <c r="H19" s="23"/>
      <c r="I19" s="4"/>
      <c r="K19" s="4"/>
      <c r="M19" s="4"/>
      <c r="O19" s="4"/>
      <c r="Q19" s="4"/>
      <c r="S19" s="4"/>
      <c r="U19" s="4"/>
      <c r="W19" s="4"/>
      <c r="Y19" s="4"/>
      <c r="AA19" s="4"/>
      <c r="AC19" s="22"/>
      <c r="AD19" s="23"/>
      <c r="AE19" s="4"/>
      <c r="AG19" s="4"/>
      <c r="AI19" s="4"/>
      <c r="AK19" s="4"/>
      <c r="AM19" s="22"/>
      <c r="AN19" s="23"/>
      <c r="AO19" s="4"/>
      <c r="AQ19" s="4"/>
      <c r="AS19" s="22"/>
      <c r="AT19" s="23"/>
      <c r="AU19" s="22"/>
      <c r="AV19" s="23"/>
      <c r="AW19" s="4"/>
      <c r="AY19" s="4"/>
      <c r="BA19" s="4"/>
      <c r="BC19" s="4"/>
      <c r="BE19" s="4"/>
      <c r="BG19" s="4"/>
      <c r="BH19" s="30"/>
      <c r="BI19" s="4"/>
      <c r="BK19" s="4"/>
      <c r="BM19" s="4"/>
      <c r="BO19" s="4"/>
      <c r="BQ19" s="4"/>
      <c r="BS19" s="4"/>
      <c r="BU19" s="4"/>
    </row>
    <row r="20" spans="1:74" ht="54.95" customHeight="1" x14ac:dyDescent="0.25">
      <c r="A20" s="9" t="s">
        <v>5</v>
      </c>
      <c r="B20" s="13" t="str">
        <f>CONCATENATE(A$3," - ",Provvedimenti!$B4)</f>
        <v>Bando Smart &amp; Start - VARIAZIONE / PROROGA</v>
      </c>
      <c r="C20" s="36" t="s">
        <v>5</v>
      </c>
      <c r="D20" s="17" t="str">
        <f>CONCATENATE(C$3," - ",Provvedimenti!$B4)</f>
        <v>DLgs 185/00 - VARIAZIONE / PROROGA</v>
      </c>
      <c r="E20" s="9" t="s">
        <v>5</v>
      </c>
      <c r="F20" s="13" t="str">
        <f>CONCATENATE(E$3," - ",Provvedimenti!$B4)</f>
        <v>Beni strumentali (Nuova Sabatini) - VARIAZIONE / PROROGA</v>
      </c>
      <c r="G20" s="16" t="s">
        <v>5</v>
      </c>
      <c r="H20" s="17" t="str">
        <f>CONCATENATE(G$3," - ",Provvedimenti!$B4)</f>
        <v>Contratti d'Area - VARIAZIONE / PROROGA</v>
      </c>
      <c r="I20" s="9" t="s">
        <v>5</v>
      </c>
      <c r="J20" s="13" t="str">
        <f>CONCATENATE(I$3," - ",Provvedimenti!$B4)</f>
        <v>Patti Territoriali - VARIAZIONE / PROROGA</v>
      </c>
      <c r="K20" s="9" t="s">
        <v>5</v>
      </c>
      <c r="L20" s="13" t="str">
        <f>CONCATENATE(K$3," - ",[1]Provvedimenti!$B4)</f>
        <v>Bandi PIA Innovazione - VARIAZIONE / PROROGA</v>
      </c>
      <c r="M20" s="9" t="s">
        <v>5</v>
      </c>
      <c r="N20" s="13" t="str">
        <f>CONCATENATE(M$3," - ",[1]Provvedimenti!$B4)</f>
        <v>Bando ETB - VARIAZIONE / PROROGA</v>
      </c>
      <c r="O20" s="9" t="s">
        <v>5</v>
      </c>
      <c r="P20" s="13" t="str">
        <f>CONCATENATE(O$3," - ",[1]Provvedimenti!$B4)</f>
        <v>Bando L46 PON RC - VARIAZIONE / PROROGA</v>
      </c>
      <c r="Q20" s="9" t="s">
        <v>5</v>
      </c>
      <c r="R20" s="13" t="str">
        <f>CONCATENATE(Q$3," - ",[1]Provvedimenti!$B4)</f>
        <v>Bando L46 REACH - VARIAZIONE / PROROGA</v>
      </c>
      <c r="S20" s="9" t="s">
        <v>5</v>
      </c>
      <c r="T20" s="13" t="str">
        <f>CONCATENATE(S$3," - ",[1]Provvedimenti!$B4)</f>
        <v>Bando L46 START-UP - VARIAZIONE / PROROGA</v>
      </c>
      <c r="U20" s="9" t="s">
        <v>5</v>
      </c>
      <c r="V20" s="13" t="str">
        <f>CONCATENATE(U$3," - ",[1]Provvedimenti!$B4)</f>
        <v>Bando PIA Networking - VARIAZIONE / PROROGA</v>
      </c>
      <c r="W20" s="9" t="s">
        <v>5</v>
      </c>
      <c r="X20" s="13" t="str">
        <f>CONCATENATE(W$3," - ",[1]Provvedimenti!$B4)</f>
        <v>Bando R&amp;S Murgia - VARIAZIONE / PROROGA</v>
      </c>
      <c r="Y20" s="9" t="s">
        <v>5</v>
      </c>
      <c r="Z20" s="13" t="str">
        <f>CONCATENATE(Y$3," - ",[1]Provvedimenti!$B4)</f>
        <v>Contratti di Innovazione - VARIAZIONE / PROROGA</v>
      </c>
      <c r="AA20" s="9" t="s">
        <v>5</v>
      </c>
      <c r="AB20" s="13" t="str">
        <f>CONCATENATE(AA$3," - ",[1]Provvedimenti!$B4)</f>
        <v>Sportello Legge 46/82 FIT (ora Fondo Crescita Sostenibile) - VARIAZIONE / PROROGA</v>
      </c>
      <c r="AC20" s="16" t="s">
        <v>5</v>
      </c>
      <c r="AD20" s="17" t="str">
        <f>CONCATENATE(AC$3," - ",Provvedimenti!$B4)</f>
        <v>Bandi PIA Formazione - VARIAZIONE / PROROGA</v>
      </c>
      <c r="AE20" s="9" t="s">
        <v>5</v>
      </c>
      <c r="AF20" s="13" t="str">
        <f>CONCATENATE(AE$3," - ",Provvedimenti!$B4)</f>
        <v>Contratti di Programma - VARIAZIONE / PROROGA</v>
      </c>
      <c r="AG20" s="9" t="s">
        <v>5</v>
      </c>
      <c r="AH20" s="13" t="str">
        <f>CONCATENATE(AG$3," - ",Provvedimenti!$B4)</f>
        <v>Contratti di Sviluppo - VARIAZIONE / PROROGA</v>
      </c>
      <c r="AI20" s="9" t="s">
        <v>5</v>
      </c>
      <c r="AJ20" s="13" t="str">
        <f>CONCATENATE(AI$3," - ",Provvedimenti!$B4)</f>
        <v>Fondo Garanzia PMI - VARIAZIONE / PROROGA</v>
      </c>
      <c r="AK20" s="9" t="s">
        <v>5</v>
      </c>
      <c r="AL20" s="13" t="str">
        <f>CONCATENATE(AK$3," - ",Provvedimenti!$B4)</f>
        <v>Legge 488/92 - VARIAZIONE / PROROGA</v>
      </c>
      <c r="AM20" s="16" t="s">
        <v>5</v>
      </c>
      <c r="AN20" s="17" t="str">
        <f>CONCATENATE(AM$3," - ",Provvedimenti!$B4)</f>
        <v>Legge 64/86 - VARIAZIONE / PROROGA</v>
      </c>
      <c r="AO20" s="9" t="s">
        <v>5</v>
      </c>
      <c r="AP20" s="13" t="str">
        <f>CONCATENATE(AO$3," - ",Provvedimenti!$B4)</f>
        <v>Legge 181/89 - Interventi per riconversione aree di crisi - VARIAZIONE / PROROGA</v>
      </c>
      <c r="AQ20" s="9" t="s">
        <v>5</v>
      </c>
      <c r="AR20" s="13" t="str">
        <f>CONCATENATE(AQ$3," - ",Provvedimenti!$B4)</f>
        <v>Legge 237/93 - Interventi di ristrutturazione industria difesa - VARIAZIONE / PROROGA</v>
      </c>
      <c r="AS20" s="16" t="s">
        <v>5</v>
      </c>
      <c r="AT20" s="17" t="str">
        <f>CONCATENATE(AS$3," - ",Provvedimenti!$B4)</f>
        <v>Legge 388/00 - VARIAZIONE / PROROGA</v>
      </c>
      <c r="AU20" s="16" t="s">
        <v>5</v>
      </c>
      <c r="AV20" s="17" t="str">
        <f>CONCATENATE(AU$3," - ",Provvedimenti!$B4)</f>
        <v>Legge 388/00 c.6 - VARIAZIONE / PROROGA</v>
      </c>
      <c r="AW20" s="9" t="s">
        <v>5</v>
      </c>
      <c r="AX20" s="13" t="str">
        <f>CONCATENATE(AW$3," - ",Provvedimenti!$B4)</f>
        <v>Legge 752/82 - Interventi a favore della ricerca mineraria - VARIAZIONE / PROROGA</v>
      </c>
      <c r="AY20" s="9" t="s">
        <v>5</v>
      </c>
      <c r="AZ20" s="13" t="str">
        <f>CONCATENATE(AY$3," - ",Provvedimenti!$B4)</f>
        <v>Bandi DM 6 agosto 2010 - Investimenti innovativi - VARIAZIONE / PROROGA</v>
      </c>
      <c r="BA20" s="9" t="s">
        <v>5</v>
      </c>
      <c r="BB20" s="13" t="str">
        <f>CONCATENATE(BA$3," - ",Provvedimenti!$B4)</f>
        <v>Bandi PII (Industria 2015) - VARIAZIONE / PROROGA</v>
      </c>
      <c r="BC20" s="9" t="s">
        <v>5</v>
      </c>
      <c r="BD20" s="13" t="str">
        <f>CONCATENATE(BC$3," - ",Provvedimenti!$B4)</f>
        <v>Zone Franche Urbane - ZFU Convergenza - VARIAZIONE / PROROGA</v>
      </c>
      <c r="BE20" s="9" t="s">
        <v>5</v>
      </c>
      <c r="BF20" s="13" t="s">
        <v>138</v>
      </c>
      <c r="BG20" s="9" t="s">
        <v>5</v>
      </c>
      <c r="BH20" s="6" t="s">
        <v>145</v>
      </c>
      <c r="BI20" s="9" t="s">
        <v>5</v>
      </c>
      <c r="BJ20" s="6" t="s">
        <v>151</v>
      </c>
      <c r="BK20" s="9" t="s">
        <v>5</v>
      </c>
      <c r="BL20" s="6" t="s">
        <v>156</v>
      </c>
      <c r="BM20" s="9" t="s">
        <v>5</v>
      </c>
      <c r="BN20" s="6" t="s">
        <v>181</v>
      </c>
      <c r="BO20" s="9" t="s">
        <v>5</v>
      </c>
      <c r="BP20" s="6" t="s">
        <v>162</v>
      </c>
      <c r="BQ20" s="9" t="s">
        <v>5</v>
      </c>
      <c r="BR20" s="6" t="s">
        <v>166</v>
      </c>
      <c r="BS20" s="9" t="s">
        <v>5</v>
      </c>
      <c r="BT20" s="6" t="s">
        <v>171</v>
      </c>
      <c r="BU20" s="9" t="s">
        <v>5</v>
      </c>
      <c r="BV20" s="6" t="s">
        <v>176</v>
      </c>
    </row>
    <row r="21" spans="1:74" ht="54.95" customHeight="1" x14ac:dyDescent="0.25">
      <c r="A21" s="10" t="s">
        <v>0</v>
      </c>
      <c r="B21" s="31" t="str">
        <f>Provvedimenti!$C$4</f>
        <v>Adozione dell'atto modificativo</v>
      </c>
      <c r="C21" s="37" t="s">
        <v>0</v>
      </c>
      <c r="D21" s="19" t="str">
        <f>Provvedimenti!$C$4</f>
        <v>Adozione dell'atto modificativo</v>
      </c>
      <c r="E21" s="10" t="s">
        <v>0</v>
      </c>
      <c r="F21" s="31" t="str">
        <f>Provvedimenti!$C$4</f>
        <v>Adozione dell'atto modificativo</v>
      </c>
      <c r="G21" s="18" t="s">
        <v>0</v>
      </c>
      <c r="H21" s="19" t="str">
        <f>Provvedimenti!$C$4</f>
        <v>Adozione dell'atto modificativo</v>
      </c>
      <c r="I21" s="10" t="s">
        <v>0</v>
      </c>
      <c r="J21" s="31" t="str">
        <f>Provvedimenti!$C$4</f>
        <v>Adozione dell'atto modificativo</v>
      </c>
      <c r="K21" s="10" t="s">
        <v>0</v>
      </c>
      <c r="L21" s="31" t="str">
        <f>[1]Provvedimenti!$C$4</f>
        <v>Adozione dell'atto modificativo</v>
      </c>
      <c r="M21" s="10" t="s">
        <v>0</v>
      </c>
      <c r="N21" s="31" t="str">
        <f>[1]Provvedimenti!$C$4</f>
        <v>Adozione dell'atto modificativo</v>
      </c>
      <c r="O21" s="10" t="s">
        <v>0</v>
      </c>
      <c r="P21" s="31" t="str">
        <f>[1]Provvedimenti!$C$4</f>
        <v>Adozione dell'atto modificativo</v>
      </c>
      <c r="Q21" s="10" t="s">
        <v>0</v>
      </c>
      <c r="R21" s="31" t="str">
        <f>[1]Provvedimenti!$C$4</f>
        <v>Adozione dell'atto modificativo</v>
      </c>
      <c r="S21" s="10" t="s">
        <v>0</v>
      </c>
      <c r="T21" s="31" t="str">
        <f>[1]Provvedimenti!$C$4</f>
        <v>Adozione dell'atto modificativo</v>
      </c>
      <c r="U21" s="10" t="s">
        <v>0</v>
      </c>
      <c r="V21" s="31" t="str">
        <f>[1]Provvedimenti!$C$4</f>
        <v>Adozione dell'atto modificativo</v>
      </c>
      <c r="W21" s="10" t="s">
        <v>0</v>
      </c>
      <c r="X21" s="31" t="str">
        <f>[1]Provvedimenti!$C$4</f>
        <v>Adozione dell'atto modificativo</v>
      </c>
      <c r="Y21" s="10" t="s">
        <v>0</v>
      </c>
      <c r="Z21" s="31" t="str">
        <f>[1]Provvedimenti!$C$4</f>
        <v>Adozione dell'atto modificativo</v>
      </c>
      <c r="AA21" s="10" t="s">
        <v>0</v>
      </c>
      <c r="AB21" s="31" t="str">
        <f>[1]Provvedimenti!$C$4</f>
        <v>Adozione dell'atto modificativo</v>
      </c>
      <c r="AC21" s="18" t="s">
        <v>0</v>
      </c>
      <c r="AD21" s="19" t="str">
        <f>Provvedimenti!$C$4</f>
        <v>Adozione dell'atto modificativo</v>
      </c>
      <c r="AE21" s="10" t="s">
        <v>0</v>
      </c>
      <c r="AF21" s="31" t="str">
        <f>Provvedimenti!$C$4</f>
        <v>Adozione dell'atto modificativo</v>
      </c>
      <c r="AG21" s="10" t="s">
        <v>0</v>
      </c>
      <c r="AH21" s="31" t="str">
        <f>Provvedimenti!$C$4</f>
        <v>Adozione dell'atto modificativo</v>
      </c>
      <c r="AI21" s="10" t="s">
        <v>0</v>
      </c>
      <c r="AJ21" s="31" t="str">
        <f>Provvedimenti!$C$4</f>
        <v>Adozione dell'atto modificativo</v>
      </c>
      <c r="AK21" s="10" t="s">
        <v>0</v>
      </c>
      <c r="AL21" s="31" t="str">
        <f>Provvedimenti!$C$4</f>
        <v>Adozione dell'atto modificativo</v>
      </c>
      <c r="AM21" s="18" t="s">
        <v>0</v>
      </c>
      <c r="AN21" s="19" t="str">
        <f>Provvedimenti!$C$4</f>
        <v>Adozione dell'atto modificativo</v>
      </c>
      <c r="AO21" s="10" t="s">
        <v>0</v>
      </c>
      <c r="AP21" s="31" t="str">
        <f>Provvedimenti!$C$4</f>
        <v>Adozione dell'atto modificativo</v>
      </c>
      <c r="AQ21" s="10" t="s">
        <v>0</v>
      </c>
      <c r="AR21" s="31" t="str">
        <f>Provvedimenti!$C$4</f>
        <v>Adozione dell'atto modificativo</v>
      </c>
      <c r="AS21" s="18" t="s">
        <v>0</v>
      </c>
      <c r="AT21" s="19" t="str">
        <f>Provvedimenti!$C$4</f>
        <v>Adozione dell'atto modificativo</v>
      </c>
      <c r="AU21" s="18" t="s">
        <v>0</v>
      </c>
      <c r="AV21" s="19" t="str">
        <f>Provvedimenti!$C$4</f>
        <v>Adozione dell'atto modificativo</v>
      </c>
      <c r="AW21" s="10" t="s">
        <v>0</v>
      </c>
      <c r="AX21" s="26" t="str">
        <f>Provvedimenti!$C$4</f>
        <v>Adozione dell'atto modificativo</v>
      </c>
      <c r="AY21" s="10" t="s">
        <v>0</v>
      </c>
      <c r="AZ21" s="31" t="str">
        <f>Provvedimenti!$C$4</f>
        <v>Adozione dell'atto modificativo</v>
      </c>
      <c r="BA21" s="10" t="s">
        <v>0</v>
      </c>
      <c r="BB21" s="31" t="str">
        <f>Provvedimenti!$C$4</f>
        <v>Adozione dell'atto modificativo</v>
      </c>
      <c r="BC21" s="10" t="s">
        <v>0</v>
      </c>
      <c r="BD21" s="31" t="str">
        <f>Provvedimenti!$C$4</f>
        <v>Adozione dell'atto modificativo</v>
      </c>
      <c r="BE21" s="10" t="s">
        <v>0</v>
      </c>
      <c r="BF21" s="2" t="s">
        <v>49</v>
      </c>
      <c r="BG21" s="10" t="s">
        <v>0</v>
      </c>
      <c r="BH21" s="2" t="s">
        <v>49</v>
      </c>
      <c r="BI21" s="10" t="s">
        <v>0</v>
      </c>
      <c r="BJ21" s="2" t="s">
        <v>49</v>
      </c>
      <c r="BK21" s="10" t="s">
        <v>0</v>
      </c>
      <c r="BL21" s="2" t="s">
        <v>49</v>
      </c>
      <c r="BM21" s="10" t="s">
        <v>0</v>
      </c>
      <c r="BN21" s="2" t="s">
        <v>49</v>
      </c>
      <c r="BO21" s="10" t="s">
        <v>0</v>
      </c>
      <c r="BP21" s="2" t="s">
        <v>49</v>
      </c>
      <c r="BQ21" s="10" t="s">
        <v>0</v>
      </c>
      <c r="BR21" s="2" t="s">
        <v>49</v>
      </c>
      <c r="BS21" s="10" t="s">
        <v>0</v>
      </c>
      <c r="BT21" s="2" t="s">
        <v>49</v>
      </c>
      <c r="BU21" s="10" t="s">
        <v>0</v>
      </c>
      <c r="BV21" s="2" t="s">
        <v>49</v>
      </c>
    </row>
    <row r="22" spans="1:74" ht="54.95" customHeight="1" x14ac:dyDescent="0.25">
      <c r="A22" s="10" t="s">
        <v>1</v>
      </c>
      <c r="B22" s="31" t="str">
        <f>Interventi!$G$2</f>
        <v>DM 6 marzo 2013 - DM 24/09/2014 - circolare 10/12/2014 n. 68032</v>
      </c>
      <c r="C22" s="37" t="s">
        <v>1</v>
      </c>
      <c r="D22" s="19" t="str">
        <f>Interventi!$G$3</f>
        <v>DLgs 21 aprile 2000 n. 185</v>
      </c>
      <c r="E22" s="10" t="s">
        <v>1</v>
      </c>
      <c r="F22" s="31" t="s">
        <v>204</v>
      </c>
      <c r="G22" s="18" t="s">
        <v>1</v>
      </c>
      <c r="H22" s="19" t="str">
        <f>Interventi!$G$5</f>
        <v>Legge 662/96 art.2, c.203, lett. f) - Del. CIPE 29/1997 - DM 31/07/2000, n. 320 - DM 27/04/2006, n. 215</v>
      </c>
      <c r="I22" s="10" t="s">
        <v>1</v>
      </c>
      <c r="J22" s="33" t="str">
        <f>Interventi!$G$6</f>
        <v>Legge 662/96 art.2, c.203, lett. d) - DL 244/1995 - Del. CIPE 29/1997 - DM 31/07/2000, n. 320 - DM 27/04/2006, n. 215</v>
      </c>
      <c r="K22" s="10" t="s">
        <v>1</v>
      </c>
      <c r="L22" s="33" t="str">
        <f>[1]Interventi!$G$7</f>
        <v>Legge 46/82 - Legge 488/92 - Circolare MAP 1167510 28/11/2001 - Circolare MAP 946130 28/04/2004</v>
      </c>
      <c r="M22" s="10" t="s">
        <v>1</v>
      </c>
      <c r="N22" s="33" t="s">
        <v>255</v>
      </c>
      <c r="O22" s="10" t="s">
        <v>1</v>
      </c>
      <c r="P22" s="33" t="str">
        <f>[1]Interventi!$G$9</f>
        <v>Legge 46/82 - Direttiva 10/07/2008 - Decreto 24/09/2009</v>
      </c>
      <c r="Q22" s="10" t="s">
        <v>1</v>
      </c>
      <c r="R22" s="33" t="str">
        <f>[1]Interventi!$G$10</f>
        <v>Legge 46/82 - Direttiva 10/07/2008 - Decreto 13/03/2009</v>
      </c>
      <c r="S22" s="10" t="s">
        <v>1</v>
      </c>
      <c r="T22" s="33" t="str">
        <f>[1]Interventi!$G$11</f>
        <v>Legge 46/82 - Direttiva 10/07/2008 - Decreto 07/07/2009</v>
      </c>
      <c r="U22" s="10" t="s">
        <v>1</v>
      </c>
      <c r="V22" s="33" t="str">
        <f>[1]Interventi!$G$12</f>
        <v>Legge 46/82 - Legge 488/92 - Reg.to CE 70/2001 - Circolare MAP 946204 del 29/07/2005</v>
      </c>
      <c r="W22" s="10" t="s">
        <v>1</v>
      </c>
      <c r="X22" s="53" t="s">
        <v>259</v>
      </c>
      <c r="Y22" s="10" t="s">
        <v>1</v>
      </c>
      <c r="Z22" s="33" t="str">
        <f>[1]Interventi!$G$14</f>
        <v>Legge 46/82 - Direttiva 10/07/2008 - Decreto 05/02/2009 - Decreto 14/12/2009 - Decreto 09/08/2012</v>
      </c>
      <c r="AA22" s="10" t="s">
        <v>1</v>
      </c>
      <c r="AB22" s="33" t="str">
        <f>[1]Interventi!$G$15</f>
        <v>Legge 46/82  (FIT) ora denominato Fondo per la Crescita Sostenibile ai sensi art.23 D.L. 83/2012 - Direttiva 16/01/2001 - Decreto 11/12/2007 - DM 08/03/2013</v>
      </c>
      <c r="AC22" s="18" t="s">
        <v>1</v>
      </c>
      <c r="AD22" s="19">
        <f>Interventi!$G$16</f>
        <v>0</v>
      </c>
      <c r="AE22" s="10" t="s">
        <v>1</v>
      </c>
      <c r="AF22" s="33" t="str">
        <f>Interventi!$G$17</f>
        <v>Legge 662/96 art.2, c.203, lett. e) - Del. CIPE n. 10 del 25/02/1994 e s.m.i. - Delibera CIPE n. 26 del 25/07/2003 e s.m.i. - DM 12/11/2003 e s.m.i - DM 19/11/2003 - Decreto 24/01/2008 - Decreto 02/05/2008</v>
      </c>
      <c r="AG22" s="10" t="s">
        <v>1</v>
      </c>
      <c r="AH22" s="33" t="s">
        <v>232</v>
      </c>
      <c r="AI22" s="10" t="s">
        <v>1</v>
      </c>
      <c r="AJ22" s="33" t="str">
        <f>Interventi!$G$19</f>
        <v>Legge 662/96 art.2, c.100, lett. a) - Legge 07/08/1997, n. 266, art. 15 - DM 31/05/1999, n. 248 e successivi DDMM</v>
      </c>
      <c r="AK22" s="10" t="s">
        <v>1</v>
      </c>
      <c r="AL22" s="2" t="str">
        <f>Interventi!$G$20</f>
        <v>DL 22/10/1992, n. 415, art. 1, co. 2, conv. con mod. da L. 19/12/1992, n. 488 - DM 20/10/1995, n. 527 e s.m.i. - DM 01/02/2006 e s.m.i. - DM 25/07/2012</v>
      </c>
      <c r="AM22" s="18" t="s">
        <v>1</v>
      </c>
      <c r="AN22" s="19" t="str">
        <f>Interventi!$G$21</f>
        <v>L. 01/03/1986 n. 64 artt. 9, 11, 12, 14 e leggi pregresse su intervento straordinario nel mezzogiorno</v>
      </c>
      <c r="AO22" s="10" t="s">
        <v>1</v>
      </c>
      <c r="AP22" s="2" t="str">
        <f>Interventi!$G$23</f>
        <v>L. 181/89 artt. 5-8 - DM 25/01/2010 - DL 22/06/2012 n. 83 art. 27, conv. con mod. da L. 134/2012 - DM 9/06/2015 - circ. 6/08/2015 n. 59282</v>
      </c>
      <c r="AQ22" s="10" t="s">
        <v>1</v>
      </c>
      <c r="AR22" s="2" t="str">
        <f>Interventi!$G$24</f>
        <v>DL 20/05/1993 n. 149 art. 6, commi 7, 8, 8-bis e 9 conv. con mod. da L. 237/93</v>
      </c>
      <c r="AS22" s="18" t="s">
        <v>1</v>
      </c>
      <c r="AT22" s="19" t="str">
        <f>Interventi!$G$25</f>
        <v>L. 388/2000, art.103, co. 5 e 6</v>
      </c>
      <c r="AU22" s="18" t="s">
        <v>1</v>
      </c>
      <c r="AV22" s="19" t="str">
        <f>Interventi!$G$26</f>
        <v>L. 388/2000, art.6, co. da 13 a 19; L. 179/2002, art. 30, co. 1</v>
      </c>
      <c r="AW22" s="10" t="s">
        <v>1</v>
      </c>
      <c r="AX22" s="26" t="str">
        <f>Interventi!$G$27</f>
        <v>L. 752/1982 art. 12 - DM 19/04/1985</v>
      </c>
      <c r="AY22" s="10" t="s">
        <v>1</v>
      </c>
      <c r="AZ22" s="2" t="str">
        <f>Interventi!$G$28</f>
        <v>DM 23/07/2009</v>
      </c>
      <c r="BA22" s="10" t="s">
        <v>1</v>
      </c>
      <c r="BB22" s="2" t="str">
        <f>Interventi!$G$29</f>
        <v>L. 296/2006, art. 1, co. 841–850 - DM 5 marzo 2008 - DM 19 marzo 2008 - DM 10 luglio 2008</v>
      </c>
      <c r="BC22" s="10" t="s">
        <v>1</v>
      </c>
      <c r="BD22" s="2" t="str">
        <f>Interventi!$G$30</f>
        <v>L. 296/2006, art.1 c.341 ‐ DL 18/10/2012 n.179 conv. con mod. dall’art. 1, comma 1 della legge 17 dicembre 2012 n. 21 ‐ DM 10/04/2013 - DM 21/01/2014 - Dd 13/01/2014 - Dd 23/01/2014 - Dd 18/04/2014 - circolare 24/11/2015 n. 90178</v>
      </c>
      <c r="BE22" s="10" t="s">
        <v>1</v>
      </c>
      <c r="BF22" s="2" t="str">
        <f>Interventi!$G$33</f>
        <v>DM 29/07/2013 - DM 04/ 12/2013 - Dd  20/11/2013</v>
      </c>
      <c r="BG22" s="10" t="s">
        <v>1</v>
      </c>
      <c r="BH22" s="2" t="s">
        <v>141</v>
      </c>
      <c r="BI22" s="10" t="s">
        <v>1</v>
      </c>
      <c r="BJ22" s="2" t="s">
        <v>146</v>
      </c>
      <c r="BK22" s="10" t="s">
        <v>1</v>
      </c>
      <c r="BL22" s="2" t="s">
        <v>153</v>
      </c>
      <c r="BM22" s="10" t="s">
        <v>1</v>
      </c>
      <c r="BN22" s="2" t="s">
        <v>212</v>
      </c>
      <c r="BO22" s="10" t="s">
        <v>1</v>
      </c>
      <c r="BP22" s="2" t="s">
        <v>267</v>
      </c>
      <c r="BQ22" s="10" t="s">
        <v>1</v>
      </c>
      <c r="BR22" s="2" t="s">
        <v>269</v>
      </c>
      <c r="BS22" s="10" t="s">
        <v>1</v>
      </c>
      <c r="BT22" s="2" t="s">
        <v>177</v>
      </c>
      <c r="BU22" s="10" t="s">
        <v>1</v>
      </c>
      <c r="BV22" s="2" t="s">
        <v>174</v>
      </c>
    </row>
    <row r="23" spans="1:74" ht="54.95" customHeight="1" x14ac:dyDescent="0.25">
      <c r="A23" s="10" t="s">
        <v>2</v>
      </c>
      <c r="B23" s="33" t="str">
        <f>Interventi!$F$2</f>
        <v>Invitalia - BU Finanza e Impresa in virtù di apposita convenzione con MiSE</v>
      </c>
      <c r="C23" s="37" t="s">
        <v>2</v>
      </c>
      <c r="D23" s="19" t="str">
        <f>Interventi!$F$3</f>
        <v>Invitalia - BU Finanza e Impresa in virtù di apposita convenzione con MiSE</v>
      </c>
      <c r="E23" s="10" t="s">
        <v>2</v>
      </c>
      <c r="F23" s="33" t="str">
        <f>Interventi!$F$4</f>
        <v xml:space="preserve">Direzione generale per gli incentivi alle imprese - Divisione VI </v>
      </c>
      <c r="G23" s="18" t="s">
        <v>2</v>
      </c>
      <c r="H23" s="19" t="str">
        <f>Interventi!$F$5</f>
        <v>Direzione generale per gli incentivi alle imprese - Divisione IX</v>
      </c>
      <c r="I23" s="10" t="s">
        <v>2</v>
      </c>
      <c r="J23" s="33" t="str">
        <f>Interventi!$F$6</f>
        <v>Direzione generale per gli incentivi alle imprese - Divisione IX</v>
      </c>
      <c r="K23" s="10" t="s">
        <v>2</v>
      </c>
      <c r="L23" s="33" t="str">
        <f>[1]Interventi!$F$7</f>
        <v>Direzione generale per gli incentivi alle imprese - Divisione VII</v>
      </c>
      <c r="M23" s="10" t="s">
        <v>2</v>
      </c>
      <c r="N23" s="33" t="str">
        <f>[1]Interventi!$F$8</f>
        <v>Direzione generale per gli incentivi alle imprese - Divisione VII</v>
      </c>
      <c r="O23" s="10" t="s">
        <v>2</v>
      </c>
      <c r="P23" s="33" t="str">
        <f>[1]Interventi!$F$9</f>
        <v>Direzione generale per gli incentivi alle imprese - Divisione VII</v>
      </c>
      <c r="Q23" s="10" t="s">
        <v>2</v>
      </c>
      <c r="R23" s="33" t="str">
        <f>[1]Interventi!$F$10</f>
        <v>Direzione generale per gli incentivi alle imprese - Divisione VII</v>
      </c>
      <c r="S23" s="10" t="s">
        <v>2</v>
      </c>
      <c r="T23" s="33" t="str">
        <f>[1]Interventi!$F$11</f>
        <v>Direzione generale per gli incentivi alle imprese - Divisione VII</v>
      </c>
      <c r="U23" s="10" t="s">
        <v>2</v>
      </c>
      <c r="V23" s="33" t="str">
        <f>[1]Interventi!$F$12</f>
        <v>Direzione generale per gli incentivi alle imprese - Divisione VII</v>
      </c>
      <c r="W23" s="10" t="s">
        <v>2</v>
      </c>
      <c r="X23" s="33" t="str">
        <f>[1]Interventi!$F$13</f>
        <v>Direzione generale per gli incentivi alle imprese - Divisione VII</v>
      </c>
      <c r="Y23" s="10" t="s">
        <v>2</v>
      </c>
      <c r="Z23" s="33" t="str">
        <f>[1]Interventi!$F$14</f>
        <v>Direzione generale per gli incentivi alle imprese - Divisione VII</v>
      </c>
      <c r="AA23" s="10" t="s">
        <v>2</v>
      </c>
      <c r="AB23" s="33" t="str">
        <f>[1]Interventi!$F$15</f>
        <v>Direzione generale per gli incentivi alle imprese - Divisione VII</v>
      </c>
      <c r="AC23" s="18" t="s">
        <v>2</v>
      </c>
      <c r="AD23" s="19" t="str">
        <f>Interventi!$F$16</f>
        <v>Direzione generale per gli incentivi alle imprese - Divisione IX</v>
      </c>
      <c r="AE23" s="10" t="s">
        <v>2</v>
      </c>
      <c r="AF23" s="33" t="str">
        <f>Interventi!$F$17</f>
        <v>Direzione generale per gli incentivi alle imprese - Divisione VIII</v>
      </c>
      <c r="AG23" s="10" t="s">
        <v>2</v>
      </c>
      <c r="AH23" s="33" t="s">
        <v>233</v>
      </c>
      <c r="AI23" s="10" t="s">
        <v>2</v>
      </c>
      <c r="AJ23" s="33" t="s">
        <v>237</v>
      </c>
      <c r="AK23" s="10" t="s">
        <v>2</v>
      </c>
      <c r="AL23" s="33" t="str">
        <f>Interventi!$F$20</f>
        <v>Direzione generale per gli incentivi alle imprese - Divisione VIII</v>
      </c>
      <c r="AM23" s="18" t="s">
        <v>2</v>
      </c>
      <c r="AN23" s="19" t="str">
        <f>Interventi!$F$21</f>
        <v>Direzione generale per gli incentivi alle imprese - Divisione IX</v>
      </c>
      <c r="AO23" s="10" t="s">
        <v>2</v>
      </c>
      <c r="AP23" s="33" t="str">
        <f>Interventi!$F$23</f>
        <v>Invitalia - BU Finanza e Impresa in virtù di apposita convenzione con MiSE</v>
      </c>
      <c r="AQ23" s="10" t="s">
        <v>2</v>
      </c>
      <c r="AR23" s="33" t="str">
        <f>Interventi!$F$24</f>
        <v>Direzione generale per gli incentivi alle imprese - Divisione IX</v>
      </c>
      <c r="AS23" s="18" t="s">
        <v>2</v>
      </c>
      <c r="AT23" s="19" t="str">
        <f>Interventi!$F$25</f>
        <v>Direzione generale per gli incentivi alle imprese - Divisione IX</v>
      </c>
      <c r="AU23" s="18" t="s">
        <v>2</v>
      </c>
      <c r="AV23" s="19" t="str">
        <f>Interventi!$F$26</f>
        <v>Direzione generale per gli incentivi alle imprese - Divisione IX</v>
      </c>
      <c r="AW23" s="10" t="s">
        <v>2</v>
      </c>
      <c r="AX23" s="26" t="str">
        <f>Interventi!$F$27</f>
        <v>Direzione generale per gli incentivi alle imprese - Divisione IX</v>
      </c>
      <c r="AY23" s="10" t="s">
        <v>2</v>
      </c>
      <c r="AZ23" s="33" t="str">
        <f>Interventi!$F$28</f>
        <v>Direzione generale per gli incentivi alle imprese - Divisione X</v>
      </c>
      <c r="BA23" s="10" t="s">
        <v>2</v>
      </c>
      <c r="BB23" s="33" t="str">
        <f>Interventi!$F$29</f>
        <v>Direzione generale per gli incentivi alle imprese - Divisione X</v>
      </c>
      <c r="BC23" s="10" t="s">
        <v>2</v>
      </c>
      <c r="BD23" s="33" t="str">
        <f>Interventi!$F$30</f>
        <v>Direzione generale per gli incentivi alle imprese - Divisione X</v>
      </c>
      <c r="BE23" s="10" t="s">
        <v>2</v>
      </c>
      <c r="BF23" s="33" t="s">
        <v>57</v>
      </c>
      <c r="BG23" s="10" t="s">
        <v>2</v>
      </c>
      <c r="BH23" s="28" t="s">
        <v>178</v>
      </c>
      <c r="BI23" s="10" t="s">
        <v>2</v>
      </c>
      <c r="BJ23" s="33" t="s">
        <v>33</v>
      </c>
      <c r="BK23" s="10" t="s">
        <v>2</v>
      </c>
      <c r="BL23" s="33" t="s">
        <v>154</v>
      </c>
      <c r="BM23" s="10" t="s">
        <v>2</v>
      </c>
      <c r="BN23" s="33" t="s">
        <v>33</v>
      </c>
      <c r="BO23" s="10" t="s">
        <v>2</v>
      </c>
      <c r="BP23" s="33" t="s">
        <v>154</v>
      </c>
      <c r="BQ23" s="10" t="s">
        <v>2</v>
      </c>
      <c r="BR23" s="33" t="s">
        <v>154</v>
      </c>
      <c r="BS23" s="10" t="s">
        <v>2</v>
      </c>
      <c r="BT23" s="33" t="s">
        <v>169</v>
      </c>
      <c r="BU23" s="10" t="s">
        <v>2</v>
      </c>
      <c r="BV23" s="33" t="s">
        <v>179</v>
      </c>
    </row>
    <row r="24" spans="1:74" ht="54.95" customHeight="1" x14ac:dyDescent="0.25">
      <c r="A24" s="10" t="s">
        <v>3</v>
      </c>
      <c r="B24" s="33" t="str">
        <f>Termini!$C$2</f>
        <v>30 giorni dal perfezionamento dell'istanza</v>
      </c>
      <c r="C24" s="37" t="s">
        <v>3</v>
      </c>
      <c r="D24" s="19" t="str">
        <f>Termini!$C$2</f>
        <v>30 giorni dal perfezionamento dell'istanza</v>
      </c>
      <c r="E24" s="10" t="s">
        <v>3</v>
      </c>
      <c r="F24" s="40" t="s">
        <v>81</v>
      </c>
      <c r="G24" s="18" t="s">
        <v>3</v>
      </c>
      <c r="H24" s="19" t="str">
        <f>Termini!$C$2</f>
        <v>30 giorni dal perfezionamento dell'istanza</v>
      </c>
      <c r="I24" s="10" t="s">
        <v>3</v>
      </c>
      <c r="J24" s="31" t="s">
        <v>89</v>
      </c>
      <c r="K24" s="10" t="s">
        <v>3</v>
      </c>
      <c r="L24" s="33" t="str">
        <f>[1]Termini!$C$12</f>
        <v>30 giorni dal perfezionamento dell'istanza da parte del gestore</v>
      </c>
      <c r="M24" s="10" t="s">
        <v>3</v>
      </c>
      <c r="N24" s="33" t="str">
        <f>[1]Termini!$C$12</f>
        <v>30 giorni dal perfezionamento dell'istanza da parte del gestore</v>
      </c>
      <c r="O24" s="10" t="s">
        <v>3</v>
      </c>
      <c r="P24" s="33" t="str">
        <f>[1]Termini!$C$12</f>
        <v>30 giorni dal perfezionamento dell'istanza da parte del gestore</v>
      </c>
      <c r="Q24" s="10" t="s">
        <v>3</v>
      </c>
      <c r="R24" s="33" t="str">
        <f>[1]Termini!$C$12</f>
        <v>30 giorni dal perfezionamento dell'istanza da parte del gestore</v>
      </c>
      <c r="S24" s="10" t="s">
        <v>3</v>
      </c>
      <c r="T24" s="33" t="str">
        <f>[1]Termini!$C$12</f>
        <v>30 giorni dal perfezionamento dell'istanza da parte del gestore</v>
      </c>
      <c r="U24" s="10" t="s">
        <v>3</v>
      </c>
      <c r="V24" s="33" t="str">
        <f>[1]Termini!$C$2</f>
        <v>30 giorni dal perfezionamento dell'istanza</v>
      </c>
      <c r="W24" s="10" t="s">
        <v>3</v>
      </c>
      <c r="X24" s="33" t="str">
        <f>[1]Termini!$C$12</f>
        <v>30 giorni dal perfezionamento dell'istanza da parte del gestore</v>
      </c>
      <c r="Y24" s="10" t="s">
        <v>3</v>
      </c>
      <c r="Z24" s="33" t="str">
        <f>[1]Termini!$C$12</f>
        <v>30 giorni dal perfezionamento dell'istanza da parte del gestore</v>
      </c>
      <c r="AA24" s="10" t="s">
        <v>3</v>
      </c>
      <c r="AB24" s="33" t="str">
        <f>[1]Termini!$C$12</f>
        <v>30 giorni dal perfezionamento dell'istanza da parte del gestore</v>
      </c>
      <c r="AC24" s="18" t="s">
        <v>3</v>
      </c>
      <c r="AD24" s="19" t="str">
        <f>Termini!$C$2</f>
        <v>30 giorni dal perfezionamento dell'istanza</v>
      </c>
      <c r="AE24" s="10" t="s">
        <v>3</v>
      </c>
      <c r="AF24" s="31" t="s">
        <v>89</v>
      </c>
      <c r="AG24" s="10" t="s">
        <v>3</v>
      </c>
      <c r="AH24" s="31" t="s">
        <v>89</v>
      </c>
      <c r="AI24" s="10" t="s">
        <v>3</v>
      </c>
      <c r="AJ24" s="33" t="s">
        <v>238</v>
      </c>
      <c r="AK24" s="10" t="s">
        <v>3</v>
      </c>
      <c r="AL24" s="31" t="s">
        <v>86</v>
      </c>
      <c r="AM24" s="18" t="s">
        <v>3</v>
      </c>
      <c r="AN24" s="19" t="str">
        <f>Termini!$C$2</f>
        <v>30 giorni dal perfezionamento dell'istanza</v>
      </c>
      <c r="AO24" s="10" t="s">
        <v>3</v>
      </c>
      <c r="AP24" s="33" t="s">
        <v>81</v>
      </c>
      <c r="AQ24" s="10" t="s">
        <v>3</v>
      </c>
      <c r="AR24" s="33" t="str">
        <f>Termini!$C$2</f>
        <v>30 giorni dal perfezionamento dell'istanza</v>
      </c>
      <c r="AS24" s="18" t="s">
        <v>3</v>
      </c>
      <c r="AT24" s="19" t="str">
        <f>Termini!$C$2</f>
        <v>30 giorni dal perfezionamento dell'istanza</v>
      </c>
      <c r="AU24" s="18" t="s">
        <v>3</v>
      </c>
      <c r="AV24" s="19" t="str">
        <f>Termini!$C$2</f>
        <v>30 giorni dal perfezionamento dell'istanza</v>
      </c>
      <c r="AW24" s="10" t="s">
        <v>3</v>
      </c>
      <c r="AX24" s="26" t="str">
        <f>Termini!$C$2</f>
        <v>30 giorni dal perfezionamento dell'istanza</v>
      </c>
      <c r="AY24" s="10" t="s">
        <v>3</v>
      </c>
      <c r="AZ24" s="33" t="str">
        <f>Termini!$C$2</f>
        <v>30 giorni dal perfezionamento dell'istanza</v>
      </c>
      <c r="BA24" s="10" t="s">
        <v>3</v>
      </c>
      <c r="BB24" s="33" t="str">
        <f>Termini!$C$2</f>
        <v>30 giorni dal perfezionamento dell'istanza</v>
      </c>
      <c r="BC24" s="10" t="s">
        <v>3</v>
      </c>
      <c r="BD24" s="33" t="str">
        <f>Termini!$C$2</f>
        <v>30 giorni dal perfezionamento dell'istanza</v>
      </c>
      <c r="BE24" s="10" t="s">
        <v>3</v>
      </c>
      <c r="BF24" s="29" t="s">
        <v>196</v>
      </c>
      <c r="BG24" s="10" t="s">
        <v>3</v>
      </c>
      <c r="BH24" s="41" t="s">
        <v>190</v>
      </c>
      <c r="BI24" s="10" t="s">
        <v>3</v>
      </c>
      <c r="BJ24" s="40" t="s">
        <v>208</v>
      </c>
      <c r="BK24" s="10" t="s">
        <v>3</v>
      </c>
      <c r="BL24" s="31" t="str">
        <f>[2]Termini!$C$12</f>
        <v>30 giorni dal perfezionamento dell'istanza da parte del gestore</v>
      </c>
      <c r="BM24" s="10" t="s">
        <v>3</v>
      </c>
      <c r="BN24" s="40" t="s">
        <v>211</v>
      </c>
      <c r="BO24" s="10" t="s">
        <v>3</v>
      </c>
      <c r="BP24" s="33" t="s">
        <v>201</v>
      </c>
      <c r="BQ24" s="10" t="s">
        <v>3</v>
      </c>
      <c r="BR24" s="33" t="s">
        <v>201</v>
      </c>
      <c r="BS24" s="10" t="s">
        <v>3</v>
      </c>
      <c r="BT24" s="33" t="s">
        <v>183</v>
      </c>
      <c r="BU24" s="10" t="s">
        <v>3</v>
      </c>
      <c r="BV24" s="33" t="s">
        <v>183</v>
      </c>
    </row>
    <row r="25" spans="1:74" ht="54.95" customHeight="1" thickBot="1" x14ac:dyDescent="0.3">
      <c r="A25" s="10" t="s">
        <v>4</v>
      </c>
      <c r="B25" s="33" t="s">
        <v>119</v>
      </c>
      <c r="C25" s="38" t="s">
        <v>4</v>
      </c>
      <c r="D25" s="21" t="b">
        <f>IF(Interventi!$E3="DGII",CONCATENATE(Gestore!$D$2," dgiai.div",Interventi!$B3,"@pec.sviluppoeconomico.gov.it",""))</f>
        <v>0</v>
      </c>
      <c r="E25" s="10" t="s">
        <v>4</v>
      </c>
      <c r="F25" s="40" t="s">
        <v>121</v>
      </c>
      <c r="G25" s="20" t="s">
        <v>4</v>
      </c>
      <c r="H25" s="24" t="str">
        <f>IF(Interventi!$E$5="DGII",CONCATENATE(Gestore!$D$2," dgiai.div",Interventi!$B$5,"@pec.sviluppoeconomico.gov.it",""))</f>
        <v>è possibile usare il servizio di posta elettronica certificata dgiai.div@pec.sviluppoeconomico.gov.it</v>
      </c>
      <c r="I25" s="10" t="s">
        <v>4</v>
      </c>
      <c r="J25" s="33" t="str">
        <f>IF(Interventi!$E$6="DGII",CONCATENATE(Gestore!$D$2," dgiai.div",Interventi!$B$6,"@pec.sviluppoeconomico.gov.it",""))</f>
        <v>è possibile usare il servizio di posta elettronica certificata dgiai.div9@pec.sviluppoeconomico.gov.it</v>
      </c>
      <c r="K25" s="10" t="s">
        <v>4</v>
      </c>
      <c r="L25" s="28" t="s">
        <v>197</v>
      </c>
      <c r="M25" s="10" t="s">
        <v>4</v>
      </c>
      <c r="N25" s="28" t="s">
        <v>197</v>
      </c>
      <c r="O25" s="10" t="s">
        <v>4</v>
      </c>
      <c r="P25" s="28" t="s">
        <v>197</v>
      </c>
      <c r="Q25" s="10" t="s">
        <v>4</v>
      </c>
      <c r="R25" s="28" t="s">
        <v>197</v>
      </c>
      <c r="S25" s="10" t="s">
        <v>4</v>
      </c>
      <c r="T25" s="28" t="s">
        <v>197</v>
      </c>
      <c r="U25" s="10" t="s">
        <v>4</v>
      </c>
      <c r="V25" s="28" t="s">
        <v>197</v>
      </c>
      <c r="W25" s="10" t="s">
        <v>4</v>
      </c>
      <c r="X25" s="28" t="s">
        <v>197</v>
      </c>
      <c r="Y25" s="10" t="s">
        <v>4</v>
      </c>
      <c r="Z25" s="28" t="s">
        <v>197</v>
      </c>
      <c r="AA25" s="10" t="s">
        <v>4</v>
      </c>
      <c r="AB25" s="28" t="s">
        <v>197</v>
      </c>
      <c r="AC25" s="20" t="s">
        <v>4</v>
      </c>
      <c r="AD25" s="24" t="str">
        <f>IF(Interventi!$E$16="DGII",CONCATENATE(Gestore!$D$2," dgiai.div",Interventi!$B$16,"@pec.sviluppoeconomico.gov.it",""))</f>
        <v>è possibile usare il servizio di posta elettronica certificata dgiai.div@pec.sviluppoeconomico.gov.it</v>
      </c>
      <c r="AE25" s="10" t="s">
        <v>4</v>
      </c>
      <c r="AF25" s="33" t="s">
        <v>228</v>
      </c>
      <c r="AG25" s="10" t="s">
        <v>4</v>
      </c>
      <c r="AH25" s="64" t="s">
        <v>327</v>
      </c>
      <c r="AI25" s="10" t="s">
        <v>4</v>
      </c>
      <c r="AJ25" s="31" t="s">
        <v>132</v>
      </c>
      <c r="AK25" s="10" t="s">
        <v>4</v>
      </c>
      <c r="AL25" s="33" t="str">
        <f>IF(Interventi!$E$20="DGII",CONCATENATE(Gestore!$D$2," dgiai.div",Interventi!$B$20,"@pec.sviluppoeconomico.gov.it",""))</f>
        <v>è possibile usare il servizio di posta elettronica certificata dgiai.div8@pec.sviluppoeconomico.gov.it</v>
      </c>
      <c r="AM25" s="20" t="s">
        <v>4</v>
      </c>
      <c r="AN25" s="24" t="str">
        <f>IF(Interventi!$E$21="DGII",CONCATENATE(Gestore!$D$2," dgiai.div",Interventi!$B$21,"@pec.sviluppoeconomico.gov.it",""))</f>
        <v>è possibile usare il servizio di posta elettronica certificata dgiai.div@pec.sviluppoeconomico.gov.it</v>
      </c>
      <c r="AO25" s="10" t="s">
        <v>4</v>
      </c>
      <c r="AP25" s="33" t="s">
        <v>120</v>
      </c>
      <c r="AQ25" s="10" t="s">
        <v>4</v>
      </c>
      <c r="AR25" s="33" t="str">
        <f>IF(Interventi!$E$24="DGII",CONCATENATE(Gestore!$D$2," dgiai.div",Interventi!$B$24,"@pec.sviluppoeconomico.gov.it",""))</f>
        <v>è possibile usare il servizio di posta elettronica certificata dgiai.div9@pec.sviluppoeconomico.gov.it</v>
      </c>
      <c r="AS25" s="20" t="s">
        <v>4</v>
      </c>
      <c r="AT25" s="24" t="str">
        <f>IF(Interventi!$E$25="DGII",CONCATENATE(Gestore!$D$2," dgiai.div",Interventi!$B$25,"@pec.sviluppoeconomico.gov.it",""))</f>
        <v>è possibile usare il servizio di posta elettronica certificata dgiai.div9@pec.sviluppoeconomico.gov.it</v>
      </c>
      <c r="AU25" s="20" t="s">
        <v>4</v>
      </c>
      <c r="AV25" s="24" t="str">
        <f>IF(Interventi!$E$26="DGII",CONCATENATE(Gestore!$D$2," dgiai.div",Interventi!$B$26,"@pec.sviluppoeconomico.gov.it",""))</f>
        <v>è possibile usare il servizio di posta elettronica certificata dgiai.div9@pec.sviluppoeconomico.gov.it</v>
      </c>
      <c r="AW25" s="10" t="s">
        <v>4</v>
      </c>
      <c r="AX25" s="26" t="str">
        <f>IF(Interventi!$E$27="DGII",CONCATENATE(Gestore!$D$2," dgiai.div",Interventi!$B$27,"@pec.sviluppoeconomico.gov.it",""))</f>
        <v>è possibile usare il servizio di posta elettronica certificata dgiai.div9@pec.sviluppoeconomico.gov.it</v>
      </c>
      <c r="AY25" s="10" t="s">
        <v>4</v>
      </c>
      <c r="AZ25" s="33" t="str">
        <f>IF(Interventi!$E$28="DGII",CONCATENATE(Gestore!$D$2," dgiai.div",Interventi!$B$28,"@pec.sviluppoeconomico.gov.it",""))</f>
        <v>è possibile usare il servizio di posta elettronica certificata dgiai.div10@pec.sviluppoeconomico.gov.it</v>
      </c>
      <c r="BA25" s="10" t="s">
        <v>4</v>
      </c>
      <c r="BB25" s="33" t="str">
        <f>IF(Interventi!$E$29="DGII",CONCATENATE(Gestore!$D$2," dgiai.div",Interventi!$B$29,"@pec.sviluppoeconomico.gov.it",""))</f>
        <v>è possibile usare il servizio di posta elettronica certificata dgiai.div10@pec.sviluppoeconomico.gov.it</v>
      </c>
      <c r="BC25" s="10" t="s">
        <v>4</v>
      </c>
      <c r="BD25" s="33" t="str">
        <f>IF(Interventi!$E$30="DGII",CONCATENATE(Gestore!$D$2," dgiai.div",Interventi!$B$30,"@pec.sviluppoeconomico.gov.it",""))</f>
        <v>è possibile usare il servizio di posta elettronica certificata dgiai.div10@pec.sviluppoeconomico.gov.it</v>
      </c>
      <c r="BE25" s="10" t="s">
        <v>4</v>
      </c>
      <c r="BF25" s="33" t="s">
        <v>195</v>
      </c>
      <c r="BG25" s="10" t="s">
        <v>4</v>
      </c>
      <c r="BH25" s="33" t="s">
        <v>188</v>
      </c>
      <c r="BI25" s="10" t="s">
        <v>4</v>
      </c>
      <c r="BJ25" s="40" t="s">
        <v>205</v>
      </c>
      <c r="BK25" s="10" t="s">
        <v>4</v>
      </c>
      <c r="BL25" s="28" t="s">
        <v>197</v>
      </c>
      <c r="BM25" s="10" t="s">
        <v>4</v>
      </c>
      <c r="BN25" s="40" t="s">
        <v>210</v>
      </c>
      <c r="BO25" s="10" t="s">
        <v>4</v>
      </c>
      <c r="BP25" s="31" t="s">
        <v>199</v>
      </c>
      <c r="BQ25" s="10" t="s">
        <v>4</v>
      </c>
      <c r="BR25" s="31" t="s">
        <v>199</v>
      </c>
      <c r="BS25" s="10" t="s">
        <v>4</v>
      </c>
      <c r="BT25" s="33" t="s">
        <v>184</v>
      </c>
      <c r="BU25" s="10" t="s">
        <v>4</v>
      </c>
      <c r="BV25" s="33" t="s">
        <v>288</v>
      </c>
    </row>
    <row r="26" spans="1:74" ht="54.95" customHeight="1" thickBot="1" x14ac:dyDescent="0.3">
      <c r="A26" s="39" t="s">
        <v>214</v>
      </c>
      <c r="B26" s="50" t="s">
        <v>215</v>
      </c>
      <c r="E26" s="39" t="s">
        <v>214</v>
      </c>
      <c r="F26" s="50" t="s">
        <v>243</v>
      </c>
      <c r="G26" s="34"/>
      <c r="H26" s="35"/>
      <c r="I26" s="39" t="s">
        <v>214</v>
      </c>
      <c r="J26" s="50" t="s">
        <v>215</v>
      </c>
      <c r="K26" s="39" t="s">
        <v>214</v>
      </c>
      <c r="L26" s="50" t="s">
        <v>253</v>
      </c>
      <c r="M26" s="39" t="s">
        <v>214</v>
      </c>
      <c r="N26" s="50" t="s">
        <v>253</v>
      </c>
      <c r="O26" s="39" t="s">
        <v>214</v>
      </c>
      <c r="P26" s="50" t="s">
        <v>253</v>
      </c>
      <c r="Q26" s="39" t="s">
        <v>214</v>
      </c>
      <c r="R26" s="50" t="s">
        <v>253</v>
      </c>
      <c r="S26" s="39" t="s">
        <v>214</v>
      </c>
      <c r="T26" s="50" t="s">
        <v>253</v>
      </c>
      <c r="U26" s="39" t="s">
        <v>214</v>
      </c>
      <c r="V26" s="50" t="s">
        <v>253</v>
      </c>
      <c r="W26" s="39" t="s">
        <v>214</v>
      </c>
      <c r="X26" s="50" t="s">
        <v>262</v>
      </c>
      <c r="Y26" s="39" t="s">
        <v>214</v>
      </c>
      <c r="Z26" s="50" t="s">
        <v>253</v>
      </c>
      <c r="AA26" s="39" t="s">
        <v>214</v>
      </c>
      <c r="AB26" s="50" t="s">
        <v>253</v>
      </c>
      <c r="AC26" s="34"/>
      <c r="AD26" s="35"/>
      <c r="AE26" s="39" t="s">
        <v>214</v>
      </c>
      <c r="AF26" s="50" t="s">
        <v>215</v>
      </c>
      <c r="AG26" s="39" t="s">
        <v>214</v>
      </c>
      <c r="AH26" s="50" t="s">
        <v>215</v>
      </c>
      <c r="AI26" s="39" t="s">
        <v>214</v>
      </c>
      <c r="AJ26" s="50" t="s">
        <v>239</v>
      </c>
      <c r="AK26" s="39" t="s">
        <v>214</v>
      </c>
      <c r="AL26" s="50" t="s">
        <v>215</v>
      </c>
      <c r="AM26" s="34"/>
      <c r="AN26" s="35"/>
      <c r="AO26" s="39" t="s">
        <v>214</v>
      </c>
      <c r="AP26" s="50" t="s">
        <v>215</v>
      </c>
      <c r="AQ26" s="39" t="s">
        <v>214</v>
      </c>
      <c r="AR26" s="50" t="s">
        <v>275</v>
      </c>
      <c r="AS26" s="34"/>
      <c r="AT26" s="35"/>
      <c r="AU26" s="34"/>
      <c r="AV26" s="35"/>
      <c r="AW26" s="39" t="s">
        <v>214</v>
      </c>
      <c r="AX26" s="26" t="s">
        <v>275</v>
      </c>
      <c r="AY26" s="39" t="s">
        <v>214</v>
      </c>
      <c r="AZ26" s="50" t="s">
        <v>215</v>
      </c>
      <c r="BA26" s="39" t="s">
        <v>214</v>
      </c>
      <c r="BB26" s="50" t="s">
        <v>215</v>
      </c>
      <c r="BC26" s="39" t="s">
        <v>214</v>
      </c>
      <c r="BD26" s="50" t="s">
        <v>215</v>
      </c>
      <c r="BE26" s="39" t="s">
        <v>214</v>
      </c>
      <c r="BF26" s="50" t="s">
        <v>215</v>
      </c>
      <c r="BG26" s="39" t="s">
        <v>214</v>
      </c>
      <c r="BH26" s="50" t="s">
        <v>215</v>
      </c>
      <c r="BI26" s="39" t="s">
        <v>214</v>
      </c>
      <c r="BJ26" s="50" t="s">
        <v>285</v>
      </c>
      <c r="BK26" s="39" t="s">
        <v>214</v>
      </c>
      <c r="BL26" s="50" t="s">
        <v>262</v>
      </c>
      <c r="BM26" s="39" t="s">
        <v>214</v>
      </c>
      <c r="BN26" s="50" t="s">
        <v>287</v>
      </c>
      <c r="BO26" s="39" t="s">
        <v>214</v>
      </c>
      <c r="BP26" s="50" t="s">
        <v>262</v>
      </c>
      <c r="BQ26" s="39" t="s">
        <v>214</v>
      </c>
      <c r="BR26" s="57" t="s">
        <v>325</v>
      </c>
      <c r="BS26" s="39" t="s">
        <v>214</v>
      </c>
      <c r="BT26" s="50" t="s">
        <v>245</v>
      </c>
      <c r="BU26" s="39" t="s">
        <v>214</v>
      </c>
      <c r="BV26" s="50" t="s">
        <v>246</v>
      </c>
    </row>
    <row r="33" spans="1:44" ht="30"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row>
    <row r="34" spans="1:44" ht="30"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30"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30" customHeight="1" x14ac:dyDescent="0.25">
      <c r="A36" s="4"/>
      <c r="B36" s="3"/>
      <c r="C36" s="4"/>
      <c r="D36" s="3"/>
      <c r="E36" s="4"/>
      <c r="F36" s="3"/>
      <c r="G36" s="4"/>
      <c r="H36" s="3"/>
      <c r="I36" s="4"/>
      <c r="J36" s="3"/>
      <c r="K36" s="4"/>
      <c r="L36" s="3"/>
      <c r="M36" s="4"/>
      <c r="N36" s="3"/>
      <c r="O36" s="4"/>
      <c r="P36" s="3"/>
      <c r="Q36" s="4"/>
      <c r="R36" s="3"/>
      <c r="S36" s="4"/>
      <c r="T36" s="3"/>
      <c r="U36" s="4"/>
      <c r="V36" s="3"/>
      <c r="W36" s="4"/>
      <c r="X36" s="3"/>
      <c r="Y36" s="4"/>
      <c r="Z36" s="3"/>
      <c r="AA36" s="4"/>
      <c r="AB36" s="3"/>
      <c r="AC36" s="4"/>
      <c r="AD36" s="3"/>
      <c r="AE36" s="4"/>
      <c r="AF36" s="3"/>
      <c r="AG36" s="4"/>
      <c r="AH36" s="3"/>
      <c r="AI36" s="4"/>
      <c r="AJ36" s="3"/>
      <c r="AK36" s="4"/>
      <c r="AL36" s="3"/>
      <c r="AM36" s="4"/>
      <c r="AN36" s="3"/>
      <c r="AO36" s="4"/>
      <c r="AP36" s="3"/>
      <c r="AQ36" s="4"/>
      <c r="AR36" s="3"/>
    </row>
    <row r="37" spans="1:44" ht="30" customHeight="1" x14ac:dyDescent="0.25">
      <c r="A37" s="4"/>
      <c r="B37" s="3"/>
      <c r="C37" s="4"/>
      <c r="D37" s="3"/>
      <c r="E37" s="4"/>
      <c r="F37" s="3"/>
      <c r="G37" s="4"/>
      <c r="H37" s="3"/>
      <c r="I37" s="4"/>
      <c r="J37" s="3"/>
      <c r="K37" s="4"/>
      <c r="L37" s="3"/>
      <c r="M37" s="4"/>
      <c r="N37" s="3"/>
      <c r="O37" s="4"/>
      <c r="P37" s="3"/>
      <c r="Q37" s="4"/>
      <c r="R37" s="3"/>
      <c r="S37" s="4"/>
      <c r="T37" s="3"/>
      <c r="U37" s="4"/>
      <c r="V37" s="3"/>
      <c r="W37" s="4"/>
      <c r="X37" s="3"/>
      <c r="Y37" s="4"/>
      <c r="Z37" s="3"/>
      <c r="AA37" s="4"/>
      <c r="AB37" s="3"/>
      <c r="AC37" s="4"/>
      <c r="AD37" s="3"/>
      <c r="AE37" s="4"/>
      <c r="AF37" s="3"/>
      <c r="AG37" s="4"/>
      <c r="AH37" s="3"/>
      <c r="AI37" s="4"/>
      <c r="AJ37" s="3"/>
      <c r="AK37" s="4"/>
      <c r="AL37" s="3"/>
      <c r="AM37" s="4"/>
      <c r="AN37" s="3"/>
      <c r="AO37" s="4"/>
      <c r="AP37" s="3"/>
      <c r="AQ37" s="4"/>
      <c r="AR37" s="3"/>
    </row>
    <row r="38" spans="1:44" ht="30" customHeight="1" x14ac:dyDescent="0.25">
      <c r="A38" s="4"/>
      <c r="B38" s="3"/>
      <c r="C38" s="4"/>
      <c r="D38" s="3"/>
      <c r="E38" s="4"/>
      <c r="F38" s="3"/>
      <c r="G38" s="4"/>
      <c r="H38" s="3"/>
      <c r="I38" s="4"/>
      <c r="J38" s="3"/>
      <c r="K38" s="4"/>
      <c r="L38" s="3"/>
      <c r="M38" s="4"/>
      <c r="N38" s="3"/>
      <c r="O38" s="4"/>
      <c r="P38" s="3"/>
      <c r="Q38" s="4"/>
      <c r="R38" s="3"/>
      <c r="S38" s="4"/>
      <c r="T38" s="3"/>
      <c r="U38" s="4"/>
      <c r="V38" s="3"/>
      <c r="W38" s="4"/>
      <c r="X38" s="3"/>
      <c r="Y38" s="4"/>
      <c r="Z38" s="3"/>
      <c r="AA38" s="4"/>
      <c r="AB38" s="3"/>
      <c r="AC38" s="4"/>
      <c r="AD38" s="3"/>
      <c r="AE38" s="4"/>
      <c r="AF38" s="3"/>
      <c r="AG38" s="4"/>
      <c r="AH38" s="3"/>
      <c r="AI38" s="4"/>
      <c r="AJ38" s="3"/>
      <c r="AK38" s="4"/>
      <c r="AL38" s="3"/>
      <c r="AM38" s="4"/>
      <c r="AN38" s="3"/>
      <c r="AO38" s="4"/>
      <c r="AP38" s="3"/>
      <c r="AQ38" s="4"/>
      <c r="AR38" s="3"/>
    </row>
    <row r="39" spans="1:44" ht="30" customHeight="1" x14ac:dyDescent="0.25">
      <c r="A39" s="4"/>
      <c r="B39" s="3"/>
      <c r="C39" s="4"/>
      <c r="D39" s="3"/>
      <c r="E39" s="4"/>
      <c r="F39" s="3"/>
      <c r="G39" s="4"/>
      <c r="H39" s="3"/>
      <c r="I39" s="4"/>
      <c r="J39" s="3"/>
      <c r="K39" s="4"/>
      <c r="L39" s="3"/>
      <c r="M39" s="4"/>
      <c r="N39" s="3"/>
      <c r="O39" s="4"/>
      <c r="P39" s="3"/>
      <c r="Q39" s="4"/>
      <c r="R39" s="3"/>
      <c r="S39" s="4"/>
      <c r="T39" s="3"/>
      <c r="U39" s="4"/>
      <c r="V39" s="3"/>
      <c r="W39" s="4"/>
      <c r="X39" s="3"/>
      <c r="Y39" s="4"/>
      <c r="Z39" s="3"/>
      <c r="AA39" s="4"/>
      <c r="AB39" s="3"/>
      <c r="AC39" s="4"/>
      <c r="AD39" s="3"/>
      <c r="AE39" s="4"/>
      <c r="AF39" s="3"/>
      <c r="AG39" s="4"/>
      <c r="AH39" s="3"/>
      <c r="AI39" s="4"/>
      <c r="AJ39" s="3"/>
      <c r="AK39" s="4"/>
      <c r="AL39" s="3"/>
      <c r="AM39" s="4"/>
      <c r="AN39" s="3"/>
      <c r="AO39" s="4"/>
      <c r="AP39" s="3"/>
      <c r="AQ39" s="4"/>
      <c r="AR39" s="3"/>
    </row>
    <row r="40" spans="1:44" ht="30" customHeight="1" x14ac:dyDescent="0.25">
      <c r="A40" s="4"/>
      <c r="B40" s="3"/>
      <c r="C40" s="4"/>
      <c r="D40" s="3"/>
      <c r="E40" s="4"/>
      <c r="F40" s="3"/>
      <c r="G40" s="4"/>
      <c r="H40" s="3"/>
      <c r="I40" s="4"/>
      <c r="J40" s="3"/>
      <c r="K40" s="4"/>
      <c r="L40" s="3"/>
      <c r="M40" s="4"/>
      <c r="N40" s="3"/>
      <c r="O40" s="4"/>
      <c r="P40" s="3"/>
      <c r="Q40" s="4"/>
      <c r="R40" s="3"/>
      <c r="S40" s="4"/>
      <c r="T40" s="3"/>
      <c r="U40" s="4"/>
      <c r="V40" s="3"/>
      <c r="W40" s="4"/>
      <c r="X40" s="3"/>
      <c r="Y40" s="4"/>
      <c r="Z40" s="3"/>
      <c r="AA40" s="4"/>
      <c r="AB40" s="3"/>
      <c r="AC40" s="4"/>
      <c r="AD40" s="3"/>
      <c r="AE40" s="4"/>
      <c r="AF40" s="3"/>
      <c r="AG40" s="4"/>
      <c r="AH40" s="3"/>
      <c r="AI40" s="4"/>
      <c r="AJ40" s="3"/>
      <c r="AK40" s="4"/>
      <c r="AL40" s="3"/>
      <c r="AM40" s="4"/>
      <c r="AN40" s="3"/>
      <c r="AO40" s="4"/>
      <c r="AP40" s="3"/>
      <c r="AQ40" s="4"/>
      <c r="AR40" s="3"/>
    </row>
    <row r="41" spans="1:44" ht="30"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30" customHeight="1" x14ac:dyDescent="0.25">
      <c r="A42" s="4"/>
      <c r="B42" s="3"/>
      <c r="C42" s="4"/>
      <c r="D42" s="3"/>
      <c r="E42" s="4"/>
      <c r="F42" s="3"/>
      <c r="G42" s="4"/>
      <c r="H42" s="3"/>
      <c r="I42" s="4"/>
      <c r="J42" s="3"/>
      <c r="K42" s="4"/>
      <c r="L42" s="3"/>
      <c r="M42" s="4"/>
      <c r="N42" s="3"/>
      <c r="O42" s="4"/>
      <c r="P42" s="3"/>
      <c r="Q42" s="4"/>
      <c r="R42" s="3"/>
      <c r="S42" s="4"/>
      <c r="T42" s="3"/>
      <c r="U42" s="4"/>
      <c r="V42" s="3"/>
      <c r="W42" s="4"/>
      <c r="X42" s="3"/>
      <c r="Y42" s="4"/>
      <c r="Z42" s="3"/>
      <c r="AA42" s="4"/>
      <c r="AB42" s="3"/>
      <c r="AC42" s="4"/>
      <c r="AD42" s="3"/>
      <c r="AE42" s="4"/>
      <c r="AF42" s="3"/>
      <c r="AG42" s="4"/>
      <c r="AH42" s="3"/>
      <c r="AI42" s="4"/>
      <c r="AJ42" s="3"/>
      <c r="AK42" s="4"/>
      <c r="AL42" s="3"/>
      <c r="AM42" s="4"/>
      <c r="AN42" s="3"/>
      <c r="AO42" s="4"/>
      <c r="AP42" s="3"/>
      <c r="AQ42" s="4"/>
      <c r="AR42" s="3"/>
    </row>
    <row r="43" spans="1:44" ht="30" customHeight="1" x14ac:dyDescent="0.25">
      <c r="A43" s="4"/>
      <c r="B43" s="3"/>
      <c r="C43" s="4"/>
      <c r="D43" s="3"/>
      <c r="E43" s="4"/>
      <c r="F43" s="3"/>
      <c r="G43" s="4"/>
      <c r="H43" s="3"/>
      <c r="I43" s="4"/>
      <c r="J43" s="3"/>
      <c r="K43" s="4"/>
      <c r="L43" s="3"/>
      <c r="M43" s="4"/>
      <c r="N43" s="3"/>
      <c r="O43" s="4"/>
      <c r="P43" s="3"/>
      <c r="Q43" s="4"/>
      <c r="R43" s="3"/>
      <c r="S43" s="4"/>
      <c r="T43" s="3"/>
      <c r="U43" s="4"/>
      <c r="V43" s="3"/>
      <c r="W43" s="4"/>
      <c r="X43" s="3"/>
      <c r="Y43" s="4"/>
      <c r="Z43" s="3"/>
      <c r="AA43" s="4"/>
      <c r="AB43" s="3"/>
      <c r="AC43" s="4"/>
      <c r="AD43" s="3"/>
      <c r="AE43" s="4"/>
      <c r="AF43" s="3"/>
      <c r="AG43" s="4"/>
      <c r="AH43" s="3"/>
      <c r="AI43" s="4"/>
      <c r="AJ43" s="3"/>
      <c r="AK43" s="4"/>
      <c r="AL43" s="3"/>
      <c r="AM43" s="4"/>
      <c r="AN43" s="3"/>
      <c r="AO43" s="4"/>
      <c r="AP43" s="3"/>
      <c r="AQ43" s="4"/>
      <c r="AR43" s="3"/>
    </row>
    <row r="44" spans="1:44" ht="30" customHeight="1" x14ac:dyDescent="0.25">
      <c r="A44" s="4"/>
      <c r="B44" s="3"/>
      <c r="C44" s="4"/>
      <c r="D44" s="3"/>
      <c r="E44" s="4"/>
      <c r="F44" s="3"/>
      <c r="G44" s="4"/>
      <c r="H44" s="3"/>
      <c r="I44" s="4"/>
      <c r="J44" s="3"/>
      <c r="K44" s="4"/>
      <c r="L44" s="3"/>
      <c r="M44" s="4"/>
      <c r="N44" s="3"/>
      <c r="O44" s="4"/>
      <c r="P44" s="3"/>
      <c r="Q44" s="4"/>
      <c r="R44" s="3"/>
      <c r="S44" s="4"/>
      <c r="T44" s="3"/>
      <c r="U44" s="4"/>
      <c r="V44" s="3"/>
      <c r="W44" s="4"/>
      <c r="X44" s="3"/>
      <c r="Y44" s="4"/>
      <c r="Z44" s="3"/>
      <c r="AA44" s="4"/>
      <c r="AB44" s="3"/>
      <c r="AC44" s="4"/>
      <c r="AD44" s="3"/>
      <c r="AE44" s="4"/>
      <c r="AF44" s="3"/>
      <c r="AG44" s="4"/>
      <c r="AH44" s="3"/>
      <c r="AI44" s="4"/>
      <c r="AJ44" s="3"/>
      <c r="AK44" s="4"/>
      <c r="AL44" s="3"/>
      <c r="AM44" s="4"/>
      <c r="AN44" s="3"/>
      <c r="AO44" s="4"/>
      <c r="AP44" s="3"/>
      <c r="AQ44" s="4"/>
      <c r="AR44" s="3"/>
    </row>
    <row r="45" spans="1:44" ht="30" customHeight="1" x14ac:dyDescent="0.25">
      <c r="A45" s="4"/>
      <c r="B45" s="3"/>
      <c r="C45" s="4"/>
      <c r="D45" s="3"/>
      <c r="E45" s="4"/>
      <c r="F45" s="3"/>
      <c r="G45" s="4"/>
      <c r="H45" s="3"/>
      <c r="I45" s="4"/>
      <c r="J45" s="3"/>
      <c r="K45" s="4"/>
      <c r="L45" s="3"/>
      <c r="M45" s="4"/>
      <c r="N45" s="3"/>
      <c r="O45" s="4"/>
      <c r="P45" s="3"/>
      <c r="Q45" s="4"/>
      <c r="R45" s="3"/>
      <c r="S45" s="4"/>
      <c r="T45" s="3"/>
      <c r="U45" s="4"/>
      <c r="V45" s="3"/>
      <c r="W45" s="4"/>
      <c r="X45" s="3"/>
      <c r="Y45" s="4"/>
      <c r="Z45" s="3"/>
      <c r="AA45" s="4"/>
      <c r="AB45" s="3"/>
      <c r="AC45" s="4"/>
      <c r="AD45" s="3"/>
      <c r="AE45" s="4"/>
      <c r="AF45" s="3"/>
      <c r="AG45" s="4"/>
      <c r="AH45" s="3"/>
      <c r="AI45" s="4"/>
      <c r="AJ45" s="3"/>
      <c r="AK45" s="4"/>
      <c r="AL45" s="3"/>
      <c r="AM45" s="4"/>
      <c r="AN45" s="3"/>
      <c r="AO45" s="4"/>
      <c r="AP45" s="3"/>
      <c r="AQ45" s="4"/>
      <c r="AR45" s="3"/>
    </row>
    <row r="46" spans="1:44" ht="30" customHeight="1" x14ac:dyDescent="0.25">
      <c r="A46" s="4"/>
      <c r="B46" s="3"/>
      <c r="C46" s="4"/>
      <c r="D46" s="3"/>
      <c r="E46" s="4"/>
      <c r="F46" s="3"/>
      <c r="G46" s="4"/>
      <c r="H46" s="3"/>
      <c r="I46" s="4"/>
      <c r="J46" s="3"/>
      <c r="K46" s="4"/>
      <c r="L46" s="3"/>
      <c r="M46" s="4"/>
      <c r="N46" s="3"/>
      <c r="O46" s="4"/>
      <c r="P46" s="3"/>
      <c r="Q46" s="4"/>
      <c r="R46" s="3"/>
      <c r="S46" s="4"/>
      <c r="T46" s="3"/>
      <c r="U46" s="4"/>
      <c r="V46" s="3"/>
      <c r="W46" s="4"/>
      <c r="X46" s="3"/>
      <c r="Y46" s="4"/>
      <c r="Z46" s="3"/>
      <c r="AA46" s="4"/>
      <c r="AB46" s="3"/>
      <c r="AC46" s="4"/>
      <c r="AD46" s="3"/>
      <c r="AE46" s="4"/>
      <c r="AF46" s="3"/>
      <c r="AG46" s="4"/>
      <c r="AH46" s="3"/>
      <c r="AI46" s="4"/>
      <c r="AJ46" s="3"/>
      <c r="AK46" s="4"/>
      <c r="AL46" s="3"/>
      <c r="AM46" s="4"/>
      <c r="AN46" s="3"/>
      <c r="AO46" s="4"/>
      <c r="AP46" s="3"/>
      <c r="AQ46" s="4"/>
      <c r="AR46" s="3"/>
    </row>
    <row r="47" spans="1:44" ht="30"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30" customHeight="1" x14ac:dyDescent="0.25">
      <c r="A48" s="4"/>
      <c r="B48" s="3"/>
      <c r="C48" s="4"/>
      <c r="D48" s="3"/>
      <c r="E48" s="4"/>
      <c r="F48" s="3"/>
      <c r="G48" s="4"/>
      <c r="H48" s="3"/>
      <c r="I48" s="4"/>
      <c r="J48" s="3"/>
      <c r="K48" s="4"/>
      <c r="L48" s="3"/>
      <c r="M48" s="4"/>
      <c r="N48" s="3"/>
      <c r="O48" s="4"/>
      <c r="P48" s="3"/>
      <c r="Q48" s="4"/>
      <c r="R48" s="3"/>
      <c r="S48" s="4"/>
      <c r="T48" s="3"/>
      <c r="U48" s="4"/>
      <c r="V48" s="3"/>
      <c r="W48" s="4"/>
      <c r="X48" s="3"/>
      <c r="Y48" s="4"/>
      <c r="Z48" s="3"/>
      <c r="AA48" s="4"/>
      <c r="AB48" s="3"/>
      <c r="AC48" s="4"/>
      <c r="AD48" s="3"/>
      <c r="AE48" s="4"/>
      <c r="AF48" s="3"/>
      <c r="AG48" s="4"/>
      <c r="AH48" s="3"/>
      <c r="AI48" s="4"/>
      <c r="AJ48" s="3"/>
      <c r="AK48" s="4"/>
      <c r="AL48" s="3"/>
      <c r="AM48" s="4"/>
      <c r="AN48" s="3"/>
      <c r="AO48" s="4"/>
      <c r="AP48" s="3"/>
      <c r="AQ48" s="4"/>
      <c r="AR48" s="3"/>
    </row>
    <row r="49" spans="1:44" ht="30" customHeight="1" x14ac:dyDescent="0.25">
      <c r="A49" s="4"/>
      <c r="B49" s="3"/>
      <c r="C49" s="4"/>
      <c r="D49" s="3"/>
      <c r="E49" s="4"/>
      <c r="F49" s="3"/>
      <c r="G49" s="4"/>
      <c r="H49" s="3"/>
      <c r="I49" s="4"/>
      <c r="J49" s="3"/>
      <c r="K49" s="4"/>
      <c r="L49" s="3"/>
      <c r="M49" s="4"/>
      <c r="N49" s="3"/>
      <c r="O49" s="4"/>
      <c r="P49" s="3"/>
      <c r="Q49" s="4"/>
      <c r="R49" s="3"/>
      <c r="S49" s="4"/>
      <c r="T49" s="3"/>
      <c r="U49" s="4"/>
      <c r="V49" s="3"/>
      <c r="W49" s="4"/>
      <c r="X49" s="3"/>
      <c r="Y49" s="4"/>
      <c r="Z49" s="3"/>
      <c r="AA49" s="4"/>
      <c r="AB49" s="3"/>
      <c r="AC49" s="4"/>
      <c r="AD49" s="3"/>
      <c r="AE49" s="4"/>
      <c r="AF49" s="3"/>
      <c r="AG49" s="4"/>
      <c r="AH49" s="3"/>
      <c r="AI49" s="4"/>
      <c r="AJ49" s="3"/>
      <c r="AK49" s="4"/>
      <c r="AL49" s="3"/>
      <c r="AM49" s="4"/>
      <c r="AN49" s="3"/>
      <c r="AO49" s="4"/>
      <c r="AP49" s="3"/>
      <c r="AQ49" s="4"/>
      <c r="AR49" s="3"/>
    </row>
    <row r="50" spans="1:44" ht="30" customHeight="1" x14ac:dyDescent="0.25">
      <c r="A50" s="4"/>
      <c r="B50" s="3"/>
      <c r="C50" s="4"/>
      <c r="D50" s="3"/>
      <c r="E50" s="4"/>
      <c r="F50" s="3"/>
      <c r="G50" s="4"/>
      <c r="H50" s="3"/>
      <c r="I50" s="4"/>
      <c r="J50" s="3"/>
      <c r="K50" s="4"/>
      <c r="L50" s="3"/>
      <c r="M50" s="4"/>
      <c r="N50" s="3"/>
      <c r="O50" s="4"/>
      <c r="P50" s="3"/>
      <c r="Q50" s="4"/>
      <c r="R50" s="3"/>
      <c r="S50" s="4"/>
      <c r="T50" s="3"/>
      <c r="U50" s="4"/>
      <c r="V50" s="3"/>
      <c r="W50" s="4"/>
      <c r="X50" s="3"/>
      <c r="Y50" s="4"/>
      <c r="Z50" s="3"/>
      <c r="AA50" s="4"/>
      <c r="AB50" s="3"/>
      <c r="AC50" s="4"/>
      <c r="AD50" s="3"/>
      <c r="AE50" s="4"/>
      <c r="AF50" s="3"/>
      <c r="AG50" s="4"/>
      <c r="AH50" s="3"/>
      <c r="AI50" s="4"/>
      <c r="AJ50" s="3"/>
      <c r="AK50" s="4"/>
      <c r="AL50" s="3"/>
      <c r="AM50" s="4"/>
      <c r="AN50" s="3"/>
      <c r="AO50" s="4"/>
      <c r="AP50" s="3"/>
      <c r="AQ50" s="4"/>
      <c r="AR50" s="3"/>
    </row>
    <row r="51" spans="1:44" ht="30" customHeight="1" x14ac:dyDescent="0.25">
      <c r="A51" s="4"/>
      <c r="B51" s="3"/>
      <c r="C51" s="4"/>
      <c r="D51" s="3"/>
      <c r="E51" s="4"/>
      <c r="F51" s="3"/>
      <c r="G51" s="4"/>
      <c r="H51" s="3"/>
      <c r="I51" s="4"/>
      <c r="J51" s="3"/>
      <c r="K51" s="4"/>
      <c r="L51" s="3"/>
      <c r="M51" s="4"/>
      <c r="N51" s="3"/>
      <c r="O51" s="4"/>
      <c r="P51" s="3"/>
      <c r="Q51" s="4"/>
      <c r="R51" s="3"/>
      <c r="S51" s="4"/>
      <c r="T51" s="3"/>
      <c r="U51" s="4"/>
      <c r="V51" s="3"/>
      <c r="W51" s="4"/>
      <c r="X51" s="3"/>
      <c r="Y51" s="4"/>
      <c r="Z51" s="3"/>
      <c r="AA51" s="4"/>
      <c r="AB51" s="3"/>
      <c r="AC51" s="4"/>
      <c r="AD51" s="3"/>
      <c r="AE51" s="4"/>
      <c r="AF51" s="3"/>
      <c r="AG51" s="4"/>
      <c r="AH51" s="3"/>
      <c r="AI51" s="4"/>
      <c r="AJ51" s="3"/>
      <c r="AK51" s="4"/>
      <c r="AL51" s="3"/>
      <c r="AM51" s="4"/>
      <c r="AN51" s="3"/>
      <c r="AO51" s="4"/>
      <c r="AP51" s="3"/>
      <c r="AQ51" s="4"/>
      <c r="AR51" s="3"/>
    </row>
    <row r="52" spans="1:44" ht="30" customHeight="1" x14ac:dyDescent="0.25">
      <c r="A52" s="4"/>
      <c r="B52" s="3"/>
      <c r="C52" s="4"/>
      <c r="D52" s="3"/>
      <c r="E52" s="4"/>
      <c r="F52" s="3"/>
      <c r="G52" s="4"/>
      <c r="H52" s="3"/>
      <c r="I52" s="4"/>
      <c r="J52" s="3"/>
      <c r="K52" s="4"/>
      <c r="L52" s="3"/>
      <c r="M52" s="4"/>
      <c r="N52" s="3"/>
      <c r="O52" s="4"/>
      <c r="P52" s="3"/>
      <c r="Q52" s="4"/>
      <c r="R52" s="3"/>
      <c r="S52" s="4"/>
      <c r="T52" s="3"/>
      <c r="U52" s="4"/>
      <c r="V52" s="3"/>
      <c r="W52" s="4"/>
      <c r="X52" s="3"/>
      <c r="Y52" s="4"/>
      <c r="Z52" s="3"/>
      <c r="AA52" s="4"/>
      <c r="AB52" s="3"/>
      <c r="AC52" s="4"/>
      <c r="AD52" s="3"/>
      <c r="AE52" s="4"/>
      <c r="AF52" s="3"/>
      <c r="AG52" s="4"/>
      <c r="AH52" s="3"/>
      <c r="AI52" s="4"/>
      <c r="AJ52" s="3"/>
      <c r="AK52" s="4"/>
      <c r="AL52" s="3"/>
      <c r="AM52" s="4"/>
      <c r="AN52" s="3"/>
      <c r="AO52" s="4"/>
      <c r="AP52" s="3"/>
      <c r="AQ52" s="4"/>
      <c r="AR52" s="3"/>
    </row>
    <row r="53" spans="1:44" ht="30"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30" customHeight="1" x14ac:dyDescent="0.25">
      <c r="A54" s="4"/>
      <c r="B54" s="3"/>
      <c r="C54" s="4"/>
      <c r="D54" s="3"/>
      <c r="E54" s="4"/>
      <c r="F54" s="3"/>
      <c r="G54" s="4"/>
      <c r="H54" s="3"/>
      <c r="I54" s="4"/>
      <c r="J54" s="3"/>
      <c r="K54" s="4"/>
      <c r="L54" s="3"/>
      <c r="M54" s="4"/>
      <c r="N54" s="3"/>
      <c r="O54" s="4"/>
      <c r="P54" s="3"/>
      <c r="Q54" s="4"/>
      <c r="R54" s="3"/>
      <c r="S54" s="4"/>
      <c r="T54" s="3"/>
      <c r="U54" s="4"/>
      <c r="V54" s="3"/>
      <c r="W54" s="4"/>
      <c r="X54" s="3"/>
      <c r="Y54" s="4"/>
      <c r="Z54" s="3"/>
      <c r="AA54" s="4"/>
      <c r="AB54" s="3"/>
      <c r="AC54" s="4"/>
      <c r="AD54" s="3"/>
      <c r="AE54" s="4"/>
      <c r="AF54" s="3"/>
      <c r="AG54" s="4"/>
      <c r="AH54" s="3"/>
      <c r="AI54" s="4"/>
      <c r="AJ54" s="3"/>
      <c r="AK54" s="4"/>
      <c r="AL54" s="3"/>
      <c r="AM54" s="4"/>
      <c r="AN54" s="3"/>
      <c r="AO54" s="4"/>
      <c r="AP54" s="3"/>
      <c r="AQ54" s="4"/>
      <c r="AR54" s="3"/>
    </row>
    <row r="55" spans="1:44" ht="30" customHeight="1" x14ac:dyDescent="0.25">
      <c r="A55" s="4"/>
      <c r="B55" s="3"/>
      <c r="C55" s="4"/>
      <c r="D55" s="3"/>
      <c r="E55" s="4"/>
      <c r="F55" s="3"/>
      <c r="G55" s="4"/>
      <c r="H55" s="3"/>
      <c r="I55" s="4"/>
      <c r="J55" s="3"/>
      <c r="K55" s="4"/>
      <c r="L55" s="3"/>
      <c r="M55" s="4"/>
      <c r="N55" s="3"/>
      <c r="O55" s="4"/>
      <c r="P55" s="3"/>
      <c r="Q55" s="4"/>
      <c r="R55" s="3"/>
      <c r="S55" s="4"/>
      <c r="T55" s="3"/>
      <c r="U55" s="4"/>
      <c r="V55" s="3"/>
      <c r="W55" s="4"/>
      <c r="X55" s="3"/>
      <c r="Y55" s="4"/>
      <c r="Z55" s="3"/>
      <c r="AA55" s="4"/>
      <c r="AB55" s="3"/>
      <c r="AC55" s="4"/>
      <c r="AD55" s="3"/>
      <c r="AE55" s="4"/>
      <c r="AF55" s="3"/>
      <c r="AG55" s="4"/>
      <c r="AH55" s="3"/>
      <c r="AI55" s="4"/>
      <c r="AJ55" s="3"/>
      <c r="AK55" s="4"/>
      <c r="AL55" s="3"/>
      <c r="AM55" s="4"/>
      <c r="AN55" s="3"/>
      <c r="AO55" s="4"/>
      <c r="AP55" s="3"/>
      <c r="AQ55" s="4"/>
      <c r="AR55" s="3"/>
    </row>
    <row r="56" spans="1:44" ht="30" customHeight="1" x14ac:dyDescent="0.25">
      <c r="A56" s="4"/>
      <c r="B56" s="3"/>
      <c r="C56" s="4"/>
      <c r="D56" s="3"/>
      <c r="E56" s="4"/>
      <c r="F56" s="3"/>
      <c r="G56" s="4"/>
      <c r="H56" s="3"/>
      <c r="I56" s="4"/>
      <c r="J56" s="3"/>
      <c r="K56" s="4"/>
      <c r="L56" s="3"/>
      <c r="M56" s="4"/>
      <c r="N56" s="3"/>
      <c r="O56" s="4"/>
      <c r="P56" s="3"/>
      <c r="Q56" s="4"/>
      <c r="R56" s="3"/>
      <c r="S56" s="4"/>
      <c r="T56" s="3"/>
      <c r="U56" s="4"/>
      <c r="V56" s="3"/>
      <c r="W56" s="4"/>
      <c r="X56" s="3"/>
      <c r="Y56" s="4"/>
      <c r="Z56" s="3"/>
      <c r="AA56" s="4"/>
      <c r="AB56" s="3"/>
      <c r="AC56" s="4"/>
      <c r="AD56" s="3"/>
      <c r="AE56" s="4"/>
      <c r="AF56" s="3"/>
      <c r="AG56" s="4"/>
      <c r="AH56" s="3"/>
      <c r="AI56" s="4"/>
      <c r="AJ56" s="3"/>
      <c r="AK56" s="4"/>
      <c r="AL56" s="3"/>
      <c r="AM56" s="4"/>
      <c r="AN56" s="3"/>
      <c r="AO56" s="4"/>
      <c r="AP56" s="3"/>
      <c r="AQ56" s="4"/>
      <c r="AR56" s="3"/>
    </row>
    <row r="57" spans="1:44" ht="30" customHeight="1" x14ac:dyDescent="0.25">
      <c r="A57" s="4"/>
      <c r="B57" s="3"/>
      <c r="C57" s="4"/>
      <c r="D57" s="3"/>
      <c r="E57" s="4"/>
      <c r="F57" s="3"/>
      <c r="G57" s="4"/>
      <c r="H57" s="3"/>
      <c r="I57" s="4"/>
      <c r="J57" s="3"/>
      <c r="K57" s="4"/>
      <c r="L57" s="3"/>
      <c r="M57" s="4"/>
      <c r="N57" s="3"/>
      <c r="O57" s="4"/>
      <c r="P57" s="3"/>
      <c r="Q57" s="4"/>
      <c r="R57" s="3"/>
      <c r="S57" s="4"/>
      <c r="T57" s="3"/>
      <c r="U57" s="4"/>
      <c r="V57" s="3"/>
      <c r="W57" s="4"/>
      <c r="X57" s="3"/>
      <c r="Y57" s="4"/>
      <c r="Z57" s="3"/>
      <c r="AA57" s="4"/>
      <c r="AB57" s="3"/>
      <c r="AC57" s="4"/>
      <c r="AD57" s="3"/>
      <c r="AE57" s="4"/>
      <c r="AF57" s="3"/>
      <c r="AG57" s="4"/>
      <c r="AH57" s="3"/>
      <c r="AI57" s="4"/>
      <c r="AJ57" s="3"/>
      <c r="AK57" s="4"/>
      <c r="AL57" s="3"/>
      <c r="AM57" s="4"/>
      <c r="AN57" s="3"/>
      <c r="AO57" s="4"/>
      <c r="AP57" s="3"/>
      <c r="AQ57" s="4"/>
      <c r="AR57" s="3"/>
    </row>
    <row r="58" spans="1:44" ht="30" customHeight="1" x14ac:dyDescent="0.25">
      <c r="A58" s="4"/>
      <c r="B58" s="3"/>
      <c r="C58" s="4"/>
      <c r="D58" s="3"/>
      <c r="E58" s="4"/>
      <c r="F58" s="3"/>
      <c r="G58" s="4"/>
      <c r="H58" s="3"/>
      <c r="I58" s="4"/>
      <c r="J58" s="3"/>
      <c r="K58" s="4"/>
      <c r="L58" s="3"/>
      <c r="M58" s="4"/>
      <c r="N58" s="3"/>
      <c r="O58" s="4"/>
      <c r="P58" s="3"/>
      <c r="Q58" s="4"/>
      <c r="R58" s="3"/>
      <c r="S58" s="4"/>
      <c r="T58" s="3"/>
      <c r="U58" s="4"/>
      <c r="V58" s="3"/>
      <c r="W58" s="4"/>
      <c r="X58" s="3"/>
      <c r="Y58" s="4"/>
      <c r="Z58" s="3"/>
      <c r="AA58" s="4"/>
      <c r="AB58" s="3"/>
      <c r="AC58" s="4"/>
      <c r="AD58" s="3"/>
      <c r="AE58" s="4"/>
      <c r="AF58" s="3"/>
      <c r="AG58" s="4"/>
      <c r="AH58" s="3"/>
      <c r="AI58" s="4"/>
      <c r="AJ58" s="3"/>
      <c r="AK58" s="4"/>
      <c r="AL58" s="3"/>
      <c r="AM58" s="4"/>
      <c r="AN58" s="3"/>
      <c r="AO58" s="4"/>
      <c r="AP58" s="3"/>
      <c r="AQ58" s="4"/>
      <c r="AR58" s="3"/>
    </row>
    <row r="59" spans="1:44" ht="30"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30" customHeight="1" x14ac:dyDescent="0.25">
      <c r="A60" s="4"/>
      <c r="B60" s="3"/>
      <c r="C60" s="4"/>
      <c r="D60" s="3"/>
      <c r="E60" s="4"/>
      <c r="F60" s="3"/>
      <c r="G60" s="4"/>
      <c r="H60" s="3"/>
      <c r="I60" s="4"/>
      <c r="J60" s="3"/>
      <c r="K60" s="4"/>
      <c r="L60" s="3"/>
      <c r="M60" s="4"/>
      <c r="N60" s="3"/>
      <c r="O60" s="4"/>
      <c r="P60" s="3"/>
      <c r="Q60" s="4"/>
      <c r="R60" s="3"/>
      <c r="S60" s="4"/>
      <c r="T60" s="3"/>
      <c r="U60" s="4"/>
      <c r="V60" s="3"/>
      <c r="W60" s="4"/>
      <c r="X60" s="3"/>
      <c r="Y60" s="4"/>
      <c r="Z60" s="3"/>
      <c r="AA60" s="4"/>
      <c r="AB60" s="3"/>
      <c r="AC60" s="4"/>
      <c r="AD60" s="3"/>
      <c r="AE60" s="4"/>
      <c r="AF60" s="3"/>
      <c r="AG60" s="4"/>
      <c r="AH60" s="3"/>
      <c r="AI60" s="4"/>
      <c r="AJ60" s="3"/>
      <c r="AK60" s="4"/>
      <c r="AL60" s="3"/>
      <c r="AM60" s="4"/>
      <c r="AN60" s="3"/>
      <c r="AO60" s="4"/>
      <c r="AP60" s="3"/>
      <c r="AQ60" s="4"/>
      <c r="AR60" s="3"/>
    </row>
    <row r="61" spans="1:44" ht="30" customHeight="1" x14ac:dyDescent="0.25">
      <c r="A61" s="4"/>
      <c r="B61" s="3"/>
      <c r="C61" s="4"/>
      <c r="D61" s="3"/>
      <c r="E61" s="4"/>
      <c r="F61" s="3"/>
      <c r="G61" s="4"/>
      <c r="H61" s="3"/>
      <c r="I61" s="4"/>
      <c r="J61" s="3"/>
      <c r="K61" s="4"/>
      <c r="L61" s="3"/>
      <c r="M61" s="4"/>
      <c r="N61" s="3"/>
      <c r="O61" s="4"/>
      <c r="P61" s="3"/>
      <c r="Q61" s="4"/>
      <c r="R61" s="3"/>
      <c r="S61" s="4"/>
      <c r="T61" s="3"/>
      <c r="U61" s="4"/>
      <c r="V61" s="3"/>
      <c r="W61" s="4"/>
      <c r="X61" s="3"/>
      <c r="Y61" s="4"/>
      <c r="Z61" s="3"/>
      <c r="AA61" s="4"/>
      <c r="AB61" s="3"/>
      <c r="AC61" s="4"/>
      <c r="AD61" s="3"/>
      <c r="AE61" s="4"/>
      <c r="AF61" s="3"/>
      <c r="AG61" s="4"/>
      <c r="AH61" s="3"/>
      <c r="AI61" s="4"/>
      <c r="AJ61" s="3"/>
      <c r="AK61" s="4"/>
      <c r="AL61" s="3"/>
      <c r="AM61" s="4"/>
      <c r="AN61" s="3"/>
      <c r="AO61" s="4"/>
      <c r="AP61" s="3"/>
      <c r="AQ61" s="4"/>
      <c r="AR61" s="3"/>
    </row>
    <row r="62" spans="1:44" ht="30" customHeight="1" x14ac:dyDescent="0.25">
      <c r="A62" s="4"/>
      <c r="B62" s="3"/>
      <c r="C62" s="4"/>
      <c r="D62" s="3"/>
      <c r="E62" s="4"/>
      <c r="F62" s="3"/>
      <c r="G62" s="4"/>
      <c r="H62" s="3"/>
      <c r="I62" s="4"/>
      <c r="J62" s="3"/>
      <c r="K62" s="4"/>
      <c r="L62" s="3"/>
      <c r="M62" s="4"/>
      <c r="N62" s="3"/>
      <c r="O62" s="4"/>
      <c r="P62" s="3"/>
      <c r="Q62" s="4"/>
      <c r="R62" s="3"/>
      <c r="S62" s="4"/>
      <c r="T62" s="3"/>
      <c r="U62" s="4"/>
      <c r="V62" s="3"/>
      <c r="W62" s="4"/>
      <c r="X62" s="3"/>
      <c r="Y62" s="4"/>
      <c r="Z62" s="3"/>
      <c r="AA62" s="4"/>
      <c r="AB62" s="3"/>
      <c r="AC62" s="4"/>
      <c r="AD62" s="3"/>
      <c r="AE62" s="4"/>
      <c r="AF62" s="3"/>
      <c r="AG62" s="4"/>
      <c r="AH62" s="3"/>
      <c r="AI62" s="4"/>
      <c r="AJ62" s="3"/>
      <c r="AK62" s="4"/>
      <c r="AL62" s="3"/>
      <c r="AM62" s="4"/>
      <c r="AN62" s="3"/>
      <c r="AO62" s="4"/>
      <c r="AP62" s="3"/>
      <c r="AQ62" s="4"/>
      <c r="AR62" s="3"/>
    </row>
    <row r="63" spans="1:44" ht="30" customHeight="1" x14ac:dyDescent="0.25">
      <c r="A63" s="4"/>
      <c r="B63" s="3"/>
      <c r="C63" s="4"/>
      <c r="D63" s="3"/>
      <c r="E63" s="4"/>
      <c r="F63" s="3"/>
      <c r="G63" s="4"/>
      <c r="H63" s="3"/>
      <c r="I63" s="4"/>
      <c r="J63" s="3"/>
      <c r="K63" s="4"/>
      <c r="L63" s="3"/>
      <c r="M63" s="4"/>
      <c r="N63" s="3"/>
      <c r="O63" s="4"/>
      <c r="P63" s="3"/>
      <c r="Q63" s="4"/>
      <c r="R63" s="3"/>
      <c r="S63" s="4"/>
      <c r="T63" s="3"/>
      <c r="U63" s="4"/>
      <c r="V63" s="3"/>
      <c r="W63" s="4"/>
      <c r="X63" s="3"/>
      <c r="Y63" s="4"/>
      <c r="Z63" s="3"/>
      <c r="AA63" s="4"/>
      <c r="AB63" s="3"/>
      <c r="AC63" s="4"/>
      <c r="AD63" s="3"/>
      <c r="AE63" s="4"/>
      <c r="AF63" s="3"/>
      <c r="AG63" s="4"/>
      <c r="AH63" s="3"/>
      <c r="AI63" s="4"/>
      <c r="AJ63" s="3"/>
      <c r="AK63" s="4"/>
      <c r="AL63" s="3"/>
      <c r="AM63" s="4"/>
      <c r="AN63" s="3"/>
      <c r="AO63" s="4"/>
      <c r="AP63" s="3"/>
      <c r="AQ63" s="4"/>
      <c r="AR63" s="3"/>
    </row>
    <row r="64" spans="1:44" ht="30" customHeight="1" x14ac:dyDescent="0.25">
      <c r="A64" s="4"/>
      <c r="B64" s="3"/>
      <c r="C64" s="4"/>
      <c r="D64" s="3"/>
      <c r="E64" s="4"/>
      <c r="F64" s="3"/>
      <c r="G64" s="4"/>
      <c r="H64" s="3"/>
      <c r="I64" s="4"/>
      <c r="J64" s="3"/>
      <c r="K64" s="4"/>
      <c r="L64" s="3"/>
      <c r="M64" s="4"/>
      <c r="N64" s="3"/>
      <c r="O64" s="4"/>
      <c r="P64" s="3"/>
      <c r="Q64" s="4"/>
      <c r="R64" s="3"/>
      <c r="S64" s="4"/>
      <c r="T64" s="3"/>
      <c r="U64" s="4"/>
      <c r="V64" s="3"/>
      <c r="W64" s="4"/>
      <c r="X64" s="3"/>
      <c r="Y64" s="4"/>
      <c r="Z64" s="3"/>
      <c r="AA64" s="4"/>
      <c r="AB64" s="3"/>
      <c r="AC64" s="4"/>
      <c r="AD64" s="3"/>
      <c r="AE64" s="4"/>
      <c r="AF64" s="3"/>
      <c r="AG64" s="4"/>
      <c r="AH64" s="3"/>
      <c r="AI64" s="4"/>
      <c r="AJ64" s="3"/>
      <c r="AK64" s="4"/>
      <c r="AL64" s="3"/>
      <c r="AM64" s="4"/>
      <c r="AN64" s="3"/>
      <c r="AO64" s="4"/>
      <c r="AP64" s="3"/>
      <c r="AQ64" s="4"/>
      <c r="AR64" s="3"/>
    </row>
    <row r="65" spans="1:44" ht="30"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30" customHeight="1" x14ac:dyDescent="0.25">
      <c r="A66" s="4"/>
      <c r="B66" s="3"/>
      <c r="C66" s="4"/>
      <c r="D66" s="3"/>
      <c r="E66" s="4"/>
      <c r="F66" s="3"/>
      <c r="G66" s="4"/>
      <c r="H66" s="3"/>
      <c r="I66" s="4"/>
      <c r="J66" s="3"/>
      <c r="K66" s="4"/>
      <c r="L66" s="3"/>
      <c r="M66" s="4"/>
      <c r="N66" s="3"/>
      <c r="O66" s="4"/>
      <c r="P66" s="3"/>
      <c r="Q66" s="4"/>
      <c r="R66" s="3"/>
      <c r="S66" s="4"/>
      <c r="T66" s="3"/>
      <c r="U66" s="4"/>
      <c r="V66" s="3"/>
      <c r="W66" s="4"/>
      <c r="X66" s="3"/>
      <c r="Y66" s="4"/>
      <c r="Z66" s="3"/>
      <c r="AA66" s="4"/>
      <c r="AB66" s="3"/>
      <c r="AC66" s="4"/>
      <c r="AD66" s="3"/>
      <c r="AE66" s="4"/>
      <c r="AF66" s="3"/>
      <c r="AG66" s="4"/>
      <c r="AH66" s="3"/>
      <c r="AI66" s="4"/>
      <c r="AJ66" s="3"/>
      <c r="AK66" s="4"/>
      <c r="AL66" s="3"/>
      <c r="AM66" s="4"/>
      <c r="AN66" s="3"/>
      <c r="AO66" s="4"/>
      <c r="AP66" s="3"/>
      <c r="AQ66" s="4"/>
      <c r="AR66" s="3"/>
    </row>
    <row r="67" spans="1:44" ht="30" customHeight="1" x14ac:dyDescent="0.25">
      <c r="A67" s="4"/>
      <c r="B67" s="3"/>
      <c r="C67" s="4"/>
      <c r="D67" s="3"/>
      <c r="E67" s="4"/>
      <c r="F67" s="3"/>
      <c r="G67" s="4"/>
      <c r="H67" s="3"/>
      <c r="I67" s="4"/>
      <c r="J67" s="3"/>
      <c r="K67" s="4"/>
      <c r="L67" s="3"/>
      <c r="M67" s="4"/>
      <c r="N67" s="3"/>
      <c r="O67" s="4"/>
      <c r="P67" s="3"/>
      <c r="Q67" s="4"/>
      <c r="R67" s="3"/>
      <c r="S67" s="4"/>
      <c r="T67" s="3"/>
      <c r="U67" s="4"/>
      <c r="V67" s="3"/>
      <c r="W67" s="4"/>
      <c r="X67" s="3"/>
      <c r="Y67" s="4"/>
      <c r="Z67" s="3"/>
      <c r="AA67" s="4"/>
      <c r="AB67" s="3"/>
      <c r="AC67" s="4"/>
      <c r="AD67" s="3"/>
      <c r="AE67" s="4"/>
      <c r="AF67" s="3"/>
      <c r="AG67" s="4"/>
      <c r="AH67" s="3"/>
      <c r="AI67" s="4"/>
      <c r="AJ67" s="3"/>
      <c r="AK67" s="4"/>
      <c r="AL67" s="3"/>
      <c r="AM67" s="4"/>
      <c r="AN67" s="3"/>
      <c r="AO67" s="4"/>
      <c r="AP67" s="3"/>
      <c r="AQ67" s="4"/>
      <c r="AR67" s="3"/>
    </row>
    <row r="68" spans="1:44" ht="30" customHeight="1" x14ac:dyDescent="0.25">
      <c r="A68" s="4"/>
      <c r="B68" s="3"/>
      <c r="C68" s="4"/>
      <c r="D68" s="3"/>
      <c r="E68" s="4"/>
      <c r="F68" s="3"/>
      <c r="G68" s="4"/>
      <c r="H68" s="3"/>
      <c r="I68" s="4"/>
      <c r="J68" s="3"/>
      <c r="K68" s="4"/>
      <c r="L68" s="3"/>
      <c r="M68" s="4"/>
      <c r="N68" s="3"/>
      <c r="O68" s="4"/>
      <c r="P68" s="3"/>
      <c r="Q68" s="4"/>
      <c r="R68" s="3"/>
      <c r="S68" s="4"/>
      <c r="T68" s="3"/>
      <c r="U68" s="4"/>
      <c r="V68" s="3"/>
      <c r="W68" s="4"/>
      <c r="X68" s="3"/>
      <c r="Y68" s="4"/>
      <c r="Z68" s="3"/>
      <c r="AA68" s="4"/>
      <c r="AB68" s="3"/>
      <c r="AC68" s="4"/>
      <c r="AD68" s="3"/>
      <c r="AE68" s="4"/>
      <c r="AF68" s="3"/>
      <c r="AG68" s="4"/>
      <c r="AH68" s="3"/>
      <c r="AI68" s="4"/>
      <c r="AJ68" s="3"/>
      <c r="AK68" s="4"/>
      <c r="AL68" s="3"/>
      <c r="AM68" s="4"/>
      <c r="AN68" s="3"/>
      <c r="AO68" s="4"/>
      <c r="AP68" s="3"/>
      <c r="AQ68" s="4"/>
      <c r="AR68" s="3"/>
    </row>
    <row r="69" spans="1:44" ht="30" customHeight="1" x14ac:dyDescent="0.25">
      <c r="A69" s="4"/>
      <c r="B69" s="3"/>
      <c r="C69" s="4"/>
      <c r="D69" s="3"/>
      <c r="E69" s="4"/>
      <c r="F69" s="3"/>
      <c r="G69" s="4"/>
      <c r="H69" s="3"/>
      <c r="I69" s="4"/>
      <c r="J69" s="3"/>
      <c r="K69" s="4"/>
      <c r="L69" s="3"/>
      <c r="M69" s="4"/>
      <c r="N69" s="3"/>
      <c r="O69" s="4"/>
      <c r="P69" s="3"/>
      <c r="Q69" s="4"/>
      <c r="R69" s="3"/>
      <c r="S69" s="4"/>
      <c r="T69" s="3"/>
      <c r="U69" s="4"/>
      <c r="V69" s="3"/>
      <c r="W69" s="4"/>
      <c r="X69" s="3"/>
      <c r="Y69" s="4"/>
      <c r="Z69" s="3"/>
      <c r="AA69" s="4"/>
      <c r="AB69" s="3"/>
      <c r="AC69" s="4"/>
      <c r="AD69" s="3"/>
      <c r="AE69" s="4"/>
      <c r="AF69" s="3"/>
      <c r="AG69" s="4"/>
      <c r="AH69" s="3"/>
      <c r="AI69" s="4"/>
      <c r="AJ69" s="3"/>
      <c r="AK69" s="4"/>
      <c r="AL69" s="3"/>
      <c r="AM69" s="4"/>
      <c r="AN69" s="3"/>
      <c r="AO69" s="4"/>
      <c r="AP69" s="3"/>
      <c r="AQ69" s="4"/>
      <c r="AR69" s="3"/>
    </row>
    <row r="70" spans="1:44" ht="30" customHeight="1" x14ac:dyDescent="0.25">
      <c r="A70" s="4"/>
      <c r="B70" s="3"/>
      <c r="C70" s="4"/>
      <c r="D70" s="3"/>
      <c r="E70" s="4"/>
      <c r="F70" s="3"/>
      <c r="G70" s="4"/>
      <c r="H70" s="3"/>
      <c r="I70" s="4"/>
      <c r="J70" s="3"/>
      <c r="K70" s="4"/>
      <c r="L70" s="3"/>
      <c r="M70" s="4"/>
      <c r="N70" s="3"/>
      <c r="O70" s="4"/>
      <c r="P70" s="3"/>
      <c r="Q70" s="4"/>
      <c r="R70" s="3"/>
      <c r="S70" s="4"/>
      <c r="T70" s="3"/>
      <c r="U70" s="4"/>
      <c r="V70" s="3"/>
      <c r="W70" s="4"/>
      <c r="X70" s="3"/>
      <c r="Y70" s="4"/>
      <c r="Z70" s="3"/>
      <c r="AA70" s="4"/>
      <c r="AB70" s="3"/>
      <c r="AC70" s="4"/>
      <c r="AD70" s="3"/>
      <c r="AE70" s="4"/>
      <c r="AF70" s="3"/>
      <c r="AG70" s="4"/>
      <c r="AH70" s="3"/>
      <c r="AI70" s="4"/>
      <c r="AJ70" s="3"/>
      <c r="AK70" s="4"/>
      <c r="AL70" s="3"/>
      <c r="AM70" s="4"/>
      <c r="AN70" s="3"/>
      <c r="AO70" s="4"/>
      <c r="AP70" s="3"/>
      <c r="AQ70" s="4"/>
      <c r="AR70" s="3"/>
    </row>
    <row r="71" spans="1:44" ht="30"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30"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sheetData>
  <mergeCells count="75">
    <mergeCell ref="A1:XFD1"/>
    <mergeCell ref="BK3:BL3"/>
    <mergeCell ref="BM2:BN2"/>
    <mergeCell ref="BM3:BN3"/>
    <mergeCell ref="A3:B3"/>
    <mergeCell ref="C3:D3"/>
    <mergeCell ref="E3:F3"/>
    <mergeCell ref="G3:H3"/>
    <mergeCell ref="I3:J3"/>
    <mergeCell ref="W3:X3"/>
    <mergeCell ref="Y3:Z3"/>
    <mergeCell ref="AA3:AB3"/>
    <mergeCell ref="BU2:BV2"/>
    <mergeCell ref="BU3:BV3"/>
    <mergeCell ref="BI2:BJ2"/>
    <mergeCell ref="BI3:BJ3"/>
    <mergeCell ref="BE2:BF2"/>
    <mergeCell ref="BG2:BH2"/>
    <mergeCell ref="BG3:BH3"/>
    <mergeCell ref="BE3:BF3"/>
    <mergeCell ref="BQ2:BR2"/>
    <mergeCell ref="BQ3:BR3"/>
    <mergeCell ref="BS2:BT2"/>
    <mergeCell ref="BS3:BT3"/>
    <mergeCell ref="BK2:BL2"/>
    <mergeCell ref="M3:N3"/>
    <mergeCell ref="O3:P3"/>
    <mergeCell ref="Q3:R3"/>
    <mergeCell ref="S3:T3"/>
    <mergeCell ref="U3:V3"/>
    <mergeCell ref="AK3:AL3"/>
    <mergeCell ref="AM3:AN3"/>
    <mergeCell ref="AM2:AN2"/>
    <mergeCell ref="U2:V2"/>
    <mergeCell ref="AC2:AD2"/>
    <mergeCell ref="AE2:AF2"/>
    <mergeCell ref="AE3:AF3"/>
    <mergeCell ref="AG3:AH3"/>
    <mergeCell ref="A2:B2"/>
    <mergeCell ref="C2:D2"/>
    <mergeCell ref="E2:F2"/>
    <mergeCell ref="G2:H2"/>
    <mergeCell ref="I2:J2"/>
    <mergeCell ref="AI3:AJ3"/>
    <mergeCell ref="AC3:AD3"/>
    <mergeCell ref="K3:L3"/>
    <mergeCell ref="BO3:BP3"/>
    <mergeCell ref="BC2:BD2"/>
    <mergeCell ref="BO2:BP2"/>
    <mergeCell ref="BC3:BD3"/>
    <mergeCell ref="K2:L2"/>
    <mergeCell ref="M2:N2"/>
    <mergeCell ref="O2:P2"/>
    <mergeCell ref="Q2:R2"/>
    <mergeCell ref="AU2:AV2"/>
    <mergeCell ref="AG2:AH2"/>
    <mergeCell ref="AI2:AJ2"/>
    <mergeCell ref="AA2:AB2"/>
    <mergeCell ref="W2:X2"/>
    <mergeCell ref="Y2:Z2"/>
    <mergeCell ref="S2:T2"/>
    <mergeCell ref="AK2:AL2"/>
    <mergeCell ref="AO2:AP2"/>
    <mergeCell ref="AQ2:AR2"/>
    <mergeCell ref="AQ3:AR3"/>
    <mergeCell ref="AS3:AT3"/>
    <mergeCell ref="AO3:AP3"/>
    <mergeCell ref="AS2:AT2"/>
    <mergeCell ref="BA2:BB2"/>
    <mergeCell ref="BA3:BB3"/>
    <mergeCell ref="AU3:AV3"/>
    <mergeCell ref="AW3:AX3"/>
    <mergeCell ref="AY3:AZ3"/>
    <mergeCell ref="AW2:AX2"/>
    <mergeCell ref="AY2:AZ2"/>
  </mergeCells>
  <hyperlinks>
    <hyperlink ref="BT9" r:id="rId1" display="mailto:cipaq@pec.sviluppoeconomico.gov.it"/>
    <hyperlink ref="BT17" r:id="rId2" display="mailto:cipaq@pec.sviluppoeconomico.gov.it"/>
    <hyperlink ref="BT25" r:id="rId3" display="mailto:cipaq@pec.sviluppoeconomico.gov.it"/>
    <hyperlink ref="BH9" r:id="rId4" display="mailto:info.bandoefficienzaenergetica@mise.gov.it"/>
    <hyperlink ref="BH17" r:id="rId5"/>
    <hyperlink ref="BF17" r:id="rId6" display="mailto:invest.innovativi@mise.gov.it"/>
  </hyperlinks>
  <printOptions horizontalCentered="1"/>
  <pageMargins left="0.23622047244094491" right="0.23622047244094491" top="0.74803149606299213" bottom="0.74803149606299213" header="0.31496062992125984" footer="0.31496062992125984"/>
  <pageSetup paperSize="9" scale="83"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G10" sqref="G10"/>
    </sheetView>
  </sheetViews>
  <sheetFormatPr defaultRowHeight="15" x14ac:dyDescent="0.25"/>
  <cols>
    <col min="1" max="1" width="18.140625" bestFit="1" customWidth="1"/>
    <col min="2" max="2" width="92.85546875" customWidth="1"/>
  </cols>
  <sheetData>
    <row r="1" spans="1:2" ht="16.5" thickBot="1" x14ac:dyDescent="0.3">
      <c r="A1" s="66"/>
      <c r="B1" s="66"/>
    </row>
    <row r="2" spans="1:2" ht="19.5" thickBot="1" x14ac:dyDescent="0.3">
      <c r="A2" s="65"/>
      <c r="B2" s="65"/>
    </row>
    <row r="3" spans="1:2" x14ac:dyDescent="0.25">
      <c r="A3" s="9" t="s">
        <v>5</v>
      </c>
      <c r="B3" s="6" t="s">
        <v>216</v>
      </c>
    </row>
    <row r="4" spans="1:2" x14ac:dyDescent="0.25">
      <c r="A4" s="10" t="s">
        <v>0</v>
      </c>
      <c r="B4" s="2" t="str">
        <f>Provvedimenti!$C$2</f>
        <v>Provvedimento di concessione</v>
      </c>
    </row>
    <row r="5" spans="1:2" x14ac:dyDescent="0.25">
      <c r="A5" s="10" t="s">
        <v>1</v>
      </c>
      <c r="B5" s="2"/>
    </row>
    <row r="6" spans="1:2" ht="30" x14ac:dyDescent="0.25">
      <c r="A6" s="10" t="s">
        <v>2</v>
      </c>
      <c r="B6" s="33" t="s">
        <v>217</v>
      </c>
    </row>
    <row r="7" spans="1:2" ht="30" x14ac:dyDescent="0.25">
      <c r="A7" s="10" t="s">
        <v>3</v>
      </c>
      <c r="B7" s="33" t="s">
        <v>183</v>
      </c>
    </row>
    <row r="8" spans="1:2" x14ac:dyDescent="0.25">
      <c r="A8" s="10" t="s">
        <v>4</v>
      </c>
      <c r="B8" s="33"/>
    </row>
    <row r="9" spans="1:2" ht="15.75" thickBot="1" x14ac:dyDescent="0.3">
      <c r="A9" s="39" t="s">
        <v>214</v>
      </c>
      <c r="B9" s="50"/>
    </row>
    <row r="10" spans="1:2" ht="15.75" thickBot="1" x14ac:dyDescent="0.3">
      <c r="A10" s="4"/>
      <c r="B10" s="3"/>
    </row>
    <row r="11" spans="1:2" ht="15.75" thickBot="1" x14ac:dyDescent="0.3">
      <c r="A11" s="47" t="s">
        <v>5</v>
      </c>
      <c r="B11" s="48" t="s">
        <v>218</v>
      </c>
    </row>
    <row r="12" spans="1:2" x14ac:dyDescent="0.25">
      <c r="A12" s="9" t="s">
        <v>0</v>
      </c>
      <c r="B12" s="49" t="s">
        <v>47</v>
      </c>
    </row>
    <row r="13" spans="1:2" x14ac:dyDescent="0.25">
      <c r="A13" s="10" t="s">
        <v>1</v>
      </c>
      <c r="B13" s="2"/>
    </row>
    <row r="14" spans="1:2" ht="30" x14ac:dyDescent="0.25">
      <c r="A14" s="10" t="s">
        <v>2</v>
      </c>
      <c r="B14" s="33" t="s">
        <v>217</v>
      </c>
    </row>
    <row r="15" spans="1:2" ht="30" x14ac:dyDescent="0.25">
      <c r="A15" s="10" t="s">
        <v>3</v>
      </c>
      <c r="B15" s="33" t="s">
        <v>183</v>
      </c>
    </row>
    <row r="16" spans="1:2" x14ac:dyDescent="0.25">
      <c r="A16" s="10" t="s">
        <v>4</v>
      </c>
      <c r="B16" s="33"/>
    </row>
    <row r="17" spans="1:2" ht="15.75" thickBot="1" x14ac:dyDescent="0.3">
      <c r="A17" s="39" t="s">
        <v>214</v>
      </c>
      <c r="B17" s="50"/>
    </row>
    <row r="18" spans="1:2" ht="15.75" thickBot="1" x14ac:dyDescent="0.3">
      <c r="A18" s="4"/>
      <c r="B18" s="3"/>
    </row>
    <row r="19" spans="1:2" ht="30" x14ac:dyDescent="0.25">
      <c r="A19" s="9" t="s">
        <v>5</v>
      </c>
      <c r="B19" s="6" t="s">
        <v>219</v>
      </c>
    </row>
    <row r="20" spans="1:2" x14ac:dyDescent="0.25">
      <c r="A20" s="10" t="s">
        <v>0</v>
      </c>
      <c r="B20" s="2" t="s">
        <v>49</v>
      </c>
    </row>
    <row r="21" spans="1:2" x14ac:dyDescent="0.25">
      <c r="A21" s="10" t="s">
        <v>1</v>
      </c>
      <c r="B21" s="2"/>
    </row>
    <row r="22" spans="1:2" ht="30" x14ac:dyDescent="0.25">
      <c r="A22" s="10" t="s">
        <v>2</v>
      </c>
      <c r="B22" s="33" t="s">
        <v>220</v>
      </c>
    </row>
    <row r="23" spans="1:2" ht="30" x14ac:dyDescent="0.25">
      <c r="A23" s="10" t="s">
        <v>3</v>
      </c>
      <c r="B23" s="33" t="s">
        <v>183</v>
      </c>
    </row>
    <row r="24" spans="1:2" x14ac:dyDescent="0.25">
      <c r="A24" s="10" t="s">
        <v>4</v>
      </c>
      <c r="B24" s="33"/>
    </row>
    <row r="25" spans="1:2" ht="15.75" thickBot="1" x14ac:dyDescent="0.3">
      <c r="A25" s="39" t="s">
        <v>214</v>
      </c>
      <c r="B25" s="50"/>
    </row>
  </sheetData>
  <mergeCells count="2">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A7" sqref="A7:XFD7"/>
    </sheetView>
  </sheetViews>
  <sheetFormatPr defaultRowHeight="15" x14ac:dyDescent="0.25"/>
  <cols>
    <col min="1" max="1" width="3" bestFit="1" customWidth="1"/>
    <col min="2" max="3" width="9.85546875" customWidth="1"/>
    <col min="4" max="4" width="59.5703125" customWidth="1"/>
    <col min="5" max="5" width="45.5703125" bestFit="1" customWidth="1"/>
    <col min="6" max="6" width="67.28515625" bestFit="1" customWidth="1"/>
    <col min="7" max="7" width="185.5703125" customWidth="1"/>
  </cols>
  <sheetData>
    <row r="1" spans="1:8" x14ac:dyDescent="0.25">
      <c r="A1" s="5" t="s">
        <v>85</v>
      </c>
      <c r="B1" s="5" t="s">
        <v>28</v>
      </c>
      <c r="C1" s="5" t="s">
        <v>37</v>
      </c>
      <c r="D1" s="5" t="s">
        <v>14</v>
      </c>
      <c r="E1" s="5" t="s">
        <v>32</v>
      </c>
      <c r="F1" s="5" t="s">
        <v>52</v>
      </c>
      <c r="G1" s="5" t="s">
        <v>50</v>
      </c>
      <c r="H1" s="5" t="s">
        <v>22</v>
      </c>
    </row>
    <row r="2" spans="1:8" x14ac:dyDescent="0.25">
      <c r="A2">
        <v>1</v>
      </c>
      <c r="B2">
        <v>1</v>
      </c>
      <c r="C2" t="s">
        <v>38</v>
      </c>
      <c r="D2" t="s">
        <v>31</v>
      </c>
      <c r="E2" t="s">
        <v>33</v>
      </c>
      <c r="F2" t="str">
        <f>Gestore!C3</f>
        <v>Invitalia - BU Finanza e Impresa in virtù di apposita convenzione con MiSE</v>
      </c>
      <c r="G2" t="s">
        <v>191</v>
      </c>
    </row>
    <row r="3" spans="1:8" x14ac:dyDescent="0.25">
      <c r="A3" s="25">
        <v>2</v>
      </c>
      <c r="B3" s="25"/>
      <c r="C3" s="25" t="s">
        <v>38</v>
      </c>
      <c r="D3" s="25" t="s">
        <v>34</v>
      </c>
      <c r="E3" s="25" t="s">
        <v>33</v>
      </c>
      <c r="F3" s="25" t="str">
        <f>Gestore!C3</f>
        <v>Invitalia - BU Finanza e Impresa in virtù di apposita convenzione con MiSE</v>
      </c>
      <c r="G3" s="25" t="s">
        <v>51</v>
      </c>
      <c r="H3" s="25"/>
    </row>
    <row r="4" spans="1:8" x14ac:dyDescent="0.25">
      <c r="A4">
        <v>3</v>
      </c>
      <c r="B4">
        <v>5</v>
      </c>
      <c r="C4" t="s">
        <v>133</v>
      </c>
      <c r="D4" t="s">
        <v>29</v>
      </c>
      <c r="E4" t="s">
        <v>79</v>
      </c>
      <c r="F4" t="str">
        <f>CONCATENATE(Gestore!$C$2," - Divisione VI ")</f>
        <v xml:space="preserve">Direzione generale per gli incentivi alle imprese - Divisione VI </v>
      </c>
      <c r="G4" t="s">
        <v>134</v>
      </c>
    </row>
    <row r="5" spans="1:8" x14ac:dyDescent="0.25">
      <c r="A5" s="25">
        <v>4</v>
      </c>
      <c r="B5" s="25"/>
      <c r="C5" s="25" t="s">
        <v>42</v>
      </c>
      <c r="D5" s="25" t="s">
        <v>25</v>
      </c>
      <c r="E5" s="25" t="s">
        <v>79</v>
      </c>
      <c r="F5" s="25" t="str">
        <f>CONCATENATE(Gestore!$C$2," - Divisione ",C5)</f>
        <v>Direzione generale per gli incentivi alle imprese - Divisione IX</v>
      </c>
      <c r="G5" s="25" t="s">
        <v>58</v>
      </c>
      <c r="H5" s="25"/>
    </row>
    <row r="6" spans="1:8" x14ac:dyDescent="0.25">
      <c r="A6">
        <v>5</v>
      </c>
      <c r="B6">
        <v>9</v>
      </c>
      <c r="C6" t="s">
        <v>42</v>
      </c>
      <c r="D6" t="s">
        <v>26</v>
      </c>
      <c r="E6" t="s">
        <v>79</v>
      </c>
      <c r="F6" t="str">
        <f>CONCATENATE(Gestore!$C$2," - Divisione ",C6)</f>
        <v>Direzione generale per gli incentivi alle imprese - Divisione IX</v>
      </c>
      <c r="G6" t="s">
        <v>59</v>
      </c>
    </row>
    <row r="7" spans="1:8" x14ac:dyDescent="0.25">
      <c r="A7">
        <v>6</v>
      </c>
      <c r="B7">
        <v>7</v>
      </c>
      <c r="C7" t="s">
        <v>40</v>
      </c>
      <c r="D7" t="s">
        <v>20</v>
      </c>
      <c r="E7" t="s">
        <v>79</v>
      </c>
      <c r="F7" t="str">
        <f>CONCATENATE(Gestore!$C$2," - Divisione ",C7)</f>
        <v>Direzione generale per gli incentivi alle imprese - Divisione VII</v>
      </c>
      <c r="G7" t="s">
        <v>251</v>
      </c>
    </row>
    <row r="8" spans="1:8" x14ac:dyDescent="0.25">
      <c r="A8">
        <v>7</v>
      </c>
      <c r="B8">
        <v>7</v>
      </c>
      <c r="C8" t="s">
        <v>40</v>
      </c>
      <c r="D8" t="s">
        <v>13</v>
      </c>
      <c r="E8" t="s">
        <v>79</v>
      </c>
      <c r="F8" t="str">
        <f>CONCATENATE(Gestore!$C$2," - Divisione ",C8)</f>
        <v>Direzione generale per gli incentivi alle imprese - Divisione VII</v>
      </c>
      <c r="G8" t="s">
        <v>222</v>
      </c>
    </row>
    <row r="9" spans="1:8" x14ac:dyDescent="0.25">
      <c r="A9">
        <v>8</v>
      </c>
      <c r="B9">
        <v>7</v>
      </c>
      <c r="C9" t="s">
        <v>40</v>
      </c>
      <c r="D9" t="s">
        <v>115</v>
      </c>
      <c r="E9" t="s">
        <v>79</v>
      </c>
      <c r="F9" t="str">
        <f>CONCATENATE(Gestore!$C$2," - Divisione ",C9)</f>
        <v>Direzione generale per gli incentivi alle imprese - Divisione VII</v>
      </c>
      <c r="G9" t="s">
        <v>60</v>
      </c>
    </row>
    <row r="10" spans="1:8" x14ac:dyDescent="0.25">
      <c r="A10">
        <v>9</v>
      </c>
      <c r="B10">
        <v>7</v>
      </c>
      <c r="C10" t="s">
        <v>40</v>
      </c>
      <c r="D10" t="s">
        <v>116</v>
      </c>
      <c r="E10" t="s">
        <v>79</v>
      </c>
      <c r="F10" t="str">
        <f>CONCATENATE(Gestore!$C$2," - Divisione ",C10)</f>
        <v>Direzione generale per gli incentivi alle imprese - Divisione VII</v>
      </c>
      <c r="G10" t="s">
        <v>61</v>
      </c>
    </row>
    <row r="11" spans="1:8" x14ac:dyDescent="0.25">
      <c r="A11">
        <v>10</v>
      </c>
      <c r="B11">
        <v>7</v>
      </c>
      <c r="C11" t="s">
        <v>40</v>
      </c>
      <c r="D11" t="s">
        <v>117</v>
      </c>
      <c r="E11" t="s">
        <v>79</v>
      </c>
      <c r="F11" t="str">
        <f>CONCATENATE(Gestore!$C$2," - Divisione ",C11)</f>
        <v>Direzione generale per gli incentivi alle imprese - Divisione VII</v>
      </c>
      <c r="G11" t="s">
        <v>62</v>
      </c>
    </row>
    <row r="12" spans="1:8" x14ac:dyDescent="0.25">
      <c r="A12">
        <v>11</v>
      </c>
      <c r="B12">
        <v>7</v>
      </c>
      <c r="C12" t="s">
        <v>40</v>
      </c>
      <c r="D12" t="s">
        <v>12</v>
      </c>
      <c r="E12" t="s">
        <v>79</v>
      </c>
      <c r="F12" t="str">
        <f>CONCATENATE(Gestore!$C$2," - Divisione ",C12)</f>
        <v>Direzione generale per gli incentivi alle imprese - Divisione VII</v>
      </c>
      <c r="G12" t="s">
        <v>63</v>
      </c>
    </row>
    <row r="13" spans="1:8" x14ac:dyDescent="0.25">
      <c r="A13">
        <v>12</v>
      </c>
      <c r="B13">
        <v>7</v>
      </c>
      <c r="C13" t="s">
        <v>40</v>
      </c>
      <c r="D13" t="s">
        <v>30</v>
      </c>
      <c r="E13" t="s">
        <v>79</v>
      </c>
      <c r="F13" t="str">
        <f>CONCATENATE(Gestore!$C$2," - Divisione ",C13)</f>
        <v>Direzione generale per gli incentivi alle imprese - Divisione VII</v>
      </c>
      <c r="G13" t="s">
        <v>139</v>
      </c>
    </row>
    <row r="14" spans="1:8" x14ac:dyDescent="0.25">
      <c r="A14">
        <v>13</v>
      </c>
      <c r="B14">
        <v>7</v>
      </c>
      <c r="C14" t="s">
        <v>40</v>
      </c>
      <c r="D14" t="s">
        <v>118</v>
      </c>
      <c r="E14" t="s">
        <v>79</v>
      </c>
      <c r="F14" t="str">
        <f>CONCATENATE(Gestore!$C$2," - Divisione ",C14)</f>
        <v>Direzione generale per gli incentivi alle imprese - Divisione VII</v>
      </c>
      <c r="G14" t="s">
        <v>64</v>
      </c>
    </row>
    <row r="15" spans="1:8" x14ac:dyDescent="0.25">
      <c r="A15">
        <v>14</v>
      </c>
      <c r="B15">
        <v>7</v>
      </c>
      <c r="C15" t="s">
        <v>40</v>
      </c>
      <c r="D15" t="s">
        <v>114</v>
      </c>
      <c r="E15" t="s">
        <v>79</v>
      </c>
      <c r="F15" t="str">
        <f>CONCATENATE(Gestore!$C$2," - Divisione ",C15)</f>
        <v>Direzione generale per gli incentivi alle imprese - Divisione VII</v>
      </c>
      <c r="G15" t="s">
        <v>158</v>
      </c>
      <c r="H15" t="s">
        <v>23</v>
      </c>
    </row>
    <row r="16" spans="1:8" x14ac:dyDescent="0.25">
      <c r="A16" s="25">
        <v>15</v>
      </c>
      <c r="B16" s="25"/>
      <c r="C16" s="25" t="s">
        <v>42</v>
      </c>
      <c r="D16" s="25" t="s">
        <v>21</v>
      </c>
      <c r="E16" s="25" t="s">
        <v>79</v>
      </c>
      <c r="F16" s="25" t="str">
        <f>CONCATENATE(Gestore!$C$2," - Divisione ",C16)</f>
        <v>Direzione generale per gli incentivi alle imprese - Divisione IX</v>
      </c>
      <c r="G16" s="25"/>
      <c r="H16" s="25"/>
    </row>
    <row r="17" spans="1:8" x14ac:dyDescent="0.25">
      <c r="A17">
        <v>16</v>
      </c>
      <c r="B17">
        <v>8</v>
      </c>
      <c r="C17" t="s">
        <v>41</v>
      </c>
      <c r="D17" t="s">
        <v>15</v>
      </c>
      <c r="E17" t="s">
        <v>79</v>
      </c>
      <c r="F17" t="str">
        <f>CONCATENATE(Gestore!$C$2," - Divisione ",C17)</f>
        <v>Direzione generale per gli incentivi alle imprese - Divisione VIII</v>
      </c>
      <c r="G17" s="11" t="s">
        <v>65</v>
      </c>
    </row>
    <row r="18" spans="1:8" x14ac:dyDescent="0.25">
      <c r="A18">
        <v>17</v>
      </c>
      <c r="B18">
        <v>8</v>
      </c>
      <c r="C18" t="s">
        <v>41</v>
      </c>
      <c r="D18" t="s">
        <v>27</v>
      </c>
      <c r="E18" t="s">
        <v>33</v>
      </c>
      <c r="F18" t="str">
        <f>Gestore!C3</f>
        <v>Invitalia - BU Finanza e Impresa in virtù di apposita convenzione con MiSE</v>
      </c>
      <c r="G18" t="s">
        <v>223</v>
      </c>
    </row>
    <row r="19" spans="1:8" x14ac:dyDescent="0.25">
      <c r="A19">
        <v>18</v>
      </c>
      <c r="B19">
        <v>6</v>
      </c>
      <c r="C19" t="s">
        <v>39</v>
      </c>
      <c r="D19" t="s">
        <v>35</v>
      </c>
      <c r="E19" t="s">
        <v>36</v>
      </c>
      <c r="F19" t="str">
        <f>Gestore!C4</f>
        <v>MCC come mandatario dell'ATI che opera in virtù di apposita convenzione con MiSE</v>
      </c>
      <c r="G19" t="s">
        <v>66</v>
      </c>
    </row>
    <row r="20" spans="1:8" x14ac:dyDescent="0.25">
      <c r="A20">
        <v>19</v>
      </c>
      <c r="B20">
        <v>8</v>
      </c>
      <c r="C20" t="s">
        <v>41</v>
      </c>
      <c r="D20" t="s">
        <v>17</v>
      </c>
      <c r="E20" t="s">
        <v>79</v>
      </c>
      <c r="F20" t="str">
        <f>CONCATENATE(Gestore!$C$2," - Divisione ",C20)</f>
        <v>Direzione generale per gli incentivi alle imprese - Divisione VIII</v>
      </c>
      <c r="G20" t="s">
        <v>67</v>
      </c>
    </row>
    <row r="21" spans="1:8" x14ac:dyDescent="0.25">
      <c r="A21" s="25">
        <v>20</v>
      </c>
      <c r="B21" s="25"/>
      <c r="C21" s="25" t="s">
        <v>42</v>
      </c>
      <c r="D21" s="25" t="s">
        <v>16</v>
      </c>
      <c r="E21" s="25" t="s">
        <v>79</v>
      </c>
      <c r="F21" s="25" t="str">
        <f>CONCATENATE(Gestore!$C$2," - Divisione ",C21)</f>
        <v>Direzione generale per gli incentivi alle imprese - Divisione IX</v>
      </c>
      <c r="G21" s="25" t="s">
        <v>68</v>
      </c>
      <c r="H21" s="25"/>
    </row>
    <row r="22" spans="1:8" x14ac:dyDescent="0.25">
      <c r="A22">
        <v>21</v>
      </c>
      <c r="B22">
        <v>9</v>
      </c>
      <c r="C22" t="s">
        <v>42</v>
      </c>
      <c r="D22" t="s">
        <v>122</v>
      </c>
      <c r="E22" t="s">
        <v>79</v>
      </c>
      <c r="F22" t="str">
        <f>CONCATENATE(Gestore!$C$2," - Divisione ",C22)</f>
        <v>Direzione generale per gli incentivi alle imprese - Divisione IX</v>
      </c>
      <c r="G22" t="s">
        <v>69</v>
      </c>
    </row>
    <row r="23" spans="1:8" x14ac:dyDescent="0.25">
      <c r="A23">
        <v>22</v>
      </c>
      <c r="B23">
        <v>9</v>
      </c>
      <c r="C23" t="s">
        <v>42</v>
      </c>
      <c r="D23" t="s">
        <v>123</v>
      </c>
      <c r="E23" t="s">
        <v>33</v>
      </c>
      <c r="F23" t="str">
        <f>Gestore!C3</f>
        <v>Invitalia - BU Finanza e Impresa in virtù di apposita convenzione con MiSE</v>
      </c>
      <c r="G23" t="s">
        <v>225</v>
      </c>
    </row>
    <row r="24" spans="1:8" x14ac:dyDescent="0.25">
      <c r="A24">
        <v>23</v>
      </c>
      <c r="B24">
        <v>9</v>
      </c>
      <c r="C24" t="s">
        <v>42</v>
      </c>
      <c r="D24" t="s">
        <v>124</v>
      </c>
      <c r="E24" t="s">
        <v>79</v>
      </c>
      <c r="F24" t="str">
        <f>CONCATENATE(Gestore!$C$2," - Divisione ",C24)</f>
        <v>Direzione generale per gli incentivi alle imprese - Divisione IX</v>
      </c>
      <c r="G24" t="s">
        <v>80</v>
      </c>
    </row>
    <row r="25" spans="1:8" x14ac:dyDescent="0.25">
      <c r="A25" s="25">
        <v>24</v>
      </c>
      <c r="B25" s="25">
        <v>9</v>
      </c>
      <c r="C25" t="s">
        <v>42</v>
      </c>
      <c r="D25" s="25" t="s">
        <v>18</v>
      </c>
      <c r="E25" s="25" t="s">
        <v>79</v>
      </c>
      <c r="F25" s="25" t="str">
        <f>CONCATENATE(Gestore!$C$2," - Divisione ",C25)</f>
        <v>Direzione generale per gli incentivi alle imprese - Divisione IX</v>
      </c>
      <c r="G25" s="25" t="s">
        <v>70</v>
      </c>
      <c r="H25" s="25"/>
    </row>
    <row r="26" spans="1:8" x14ac:dyDescent="0.25">
      <c r="A26" s="25">
        <v>25</v>
      </c>
      <c r="B26" s="25">
        <v>9</v>
      </c>
      <c r="C26" t="s">
        <v>42</v>
      </c>
      <c r="D26" s="25" t="s">
        <v>19</v>
      </c>
      <c r="E26" s="25" t="s">
        <v>79</v>
      </c>
      <c r="F26" s="25" t="str">
        <f>CONCATENATE(Gestore!$C$2," - Divisione ",C26)</f>
        <v>Direzione generale per gli incentivi alle imprese - Divisione IX</v>
      </c>
      <c r="G26" s="25" t="s">
        <v>71</v>
      </c>
      <c r="H26" s="25"/>
    </row>
    <row r="27" spans="1:8" x14ac:dyDescent="0.25">
      <c r="A27">
        <v>26</v>
      </c>
      <c r="B27">
        <v>9</v>
      </c>
      <c r="C27" t="s">
        <v>42</v>
      </c>
      <c r="D27" t="s">
        <v>125</v>
      </c>
      <c r="E27" t="s">
        <v>79</v>
      </c>
      <c r="F27" t="str">
        <f>CONCATENATE(Gestore!$C$2," - Divisione ",C27)</f>
        <v>Direzione generale per gli incentivi alle imprese - Divisione IX</v>
      </c>
      <c r="G27" t="s">
        <v>72</v>
      </c>
    </row>
    <row r="28" spans="1:8" x14ac:dyDescent="0.25">
      <c r="A28">
        <v>27</v>
      </c>
      <c r="B28">
        <v>10</v>
      </c>
      <c r="C28" t="s">
        <v>43</v>
      </c>
      <c r="D28" t="s">
        <v>128</v>
      </c>
      <c r="E28" t="s">
        <v>79</v>
      </c>
      <c r="F28" t="str">
        <f>CONCATENATE(Gestore!$C$2," - Divisione ",C28)</f>
        <v>Direzione generale per gli incentivi alle imprese - Divisione X</v>
      </c>
      <c r="G28" t="s">
        <v>73</v>
      </c>
    </row>
    <row r="29" spans="1:8" x14ac:dyDescent="0.25">
      <c r="A29">
        <v>28</v>
      </c>
      <c r="B29">
        <v>10</v>
      </c>
      <c r="C29" t="s">
        <v>43</v>
      </c>
      <c r="D29" t="s">
        <v>24</v>
      </c>
      <c r="E29" t="s">
        <v>79</v>
      </c>
      <c r="F29" t="str">
        <f>CONCATENATE(Gestore!$C$2," - Divisione ",C29)</f>
        <v>Direzione generale per gli incentivi alle imprese - Divisione X</v>
      </c>
      <c r="G29" t="s">
        <v>74</v>
      </c>
    </row>
    <row r="30" spans="1:8" x14ac:dyDescent="0.25">
      <c r="A30">
        <v>29</v>
      </c>
      <c r="B30">
        <v>10</v>
      </c>
      <c r="C30" t="s">
        <v>43</v>
      </c>
      <c r="D30" t="s">
        <v>129</v>
      </c>
      <c r="E30" t="s">
        <v>79</v>
      </c>
      <c r="F30" t="str">
        <f>CONCATENATE(Gestore!$C$2," - Divisione ",C30)</f>
        <v>Direzione generale per gli incentivi alle imprese - Divisione X</v>
      </c>
      <c r="G30" t="s">
        <v>221</v>
      </c>
    </row>
    <row r="31" spans="1:8" x14ac:dyDescent="0.25">
      <c r="A31">
        <v>30</v>
      </c>
      <c r="B31">
        <v>10</v>
      </c>
      <c r="C31" t="s">
        <v>43</v>
      </c>
      <c r="D31" t="s">
        <v>130</v>
      </c>
      <c r="E31" t="s">
        <v>79</v>
      </c>
      <c r="F31" t="str">
        <f>CONCATENATE(Gestore!$C$2," - Divisione ",C31)</f>
        <v>Direzione generale per gli incentivi alle imprese - Divisione X</v>
      </c>
      <c r="G31" t="s">
        <v>75</v>
      </c>
    </row>
    <row r="32" spans="1:8" x14ac:dyDescent="0.25">
      <c r="A32">
        <v>31</v>
      </c>
      <c r="B32">
        <v>10</v>
      </c>
      <c r="C32" t="s">
        <v>43</v>
      </c>
      <c r="D32" t="s">
        <v>131</v>
      </c>
      <c r="E32" t="s">
        <v>79</v>
      </c>
      <c r="F32" t="str">
        <f>CONCATENATE(Gestore!$C$2," - Divisione ",C32)</f>
        <v>Direzione generale per gli incentivi alle imprese - Divisione X</v>
      </c>
      <c r="G32" s="11" t="s">
        <v>76</v>
      </c>
    </row>
    <row r="33" spans="1:7" x14ac:dyDescent="0.25">
      <c r="A33">
        <v>32</v>
      </c>
      <c r="B33" t="s">
        <v>136</v>
      </c>
      <c r="C33" t="s">
        <v>137</v>
      </c>
      <c r="D33" t="s">
        <v>135</v>
      </c>
      <c r="E33" t="s">
        <v>142</v>
      </c>
      <c r="F33" t="s">
        <v>143</v>
      </c>
      <c r="G33" t="s">
        <v>185</v>
      </c>
    </row>
    <row r="34" spans="1:7" x14ac:dyDescent="0.25">
      <c r="A34">
        <v>33</v>
      </c>
    </row>
  </sheetData>
  <sortState ref="B2:G32">
    <sortCondition ref="B2:B32"/>
    <sortCondition ref="D2:D3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2" sqref="B12"/>
    </sheetView>
  </sheetViews>
  <sheetFormatPr defaultRowHeight="15" x14ac:dyDescent="0.25"/>
  <cols>
    <col min="1" max="1" width="2.85546875" bestFit="1" customWidth="1"/>
    <col min="2" max="2" width="23" bestFit="1" customWidth="1"/>
    <col min="3" max="3" width="45.5703125" bestFit="1" customWidth="1"/>
  </cols>
  <sheetData>
    <row r="1" spans="1:3" x14ac:dyDescent="0.25">
      <c r="A1" s="5" t="s">
        <v>44</v>
      </c>
      <c r="B1" s="5" t="s">
        <v>45</v>
      </c>
      <c r="C1" s="5" t="s">
        <v>46</v>
      </c>
    </row>
    <row r="2" spans="1:3" x14ac:dyDescent="0.25">
      <c r="A2">
        <v>1</v>
      </c>
      <c r="B2" t="s">
        <v>10</v>
      </c>
      <c r="C2" t="s">
        <v>6</v>
      </c>
    </row>
    <row r="3" spans="1:3" x14ac:dyDescent="0.25">
      <c r="A3">
        <v>2</v>
      </c>
      <c r="B3" t="s">
        <v>11</v>
      </c>
      <c r="C3" t="s">
        <v>47</v>
      </c>
    </row>
    <row r="4" spans="1:3" x14ac:dyDescent="0.25">
      <c r="A4">
        <v>3</v>
      </c>
      <c r="B4" t="s">
        <v>48</v>
      </c>
      <c r="C4" t="s">
        <v>49</v>
      </c>
    </row>
    <row r="5" spans="1:3" x14ac:dyDescent="0.25">
      <c r="A5">
        <v>4</v>
      </c>
      <c r="B5" t="s">
        <v>93</v>
      </c>
      <c r="C5"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5" sqref="C5"/>
    </sheetView>
  </sheetViews>
  <sheetFormatPr defaultRowHeight="15" x14ac:dyDescent="0.25"/>
  <cols>
    <col min="1" max="1" width="2.85546875" bestFit="1" customWidth="1"/>
    <col min="2" max="2" width="29" bestFit="1" customWidth="1"/>
    <col min="3" max="3" width="67.28515625" bestFit="1" customWidth="1"/>
    <col min="4" max="4" width="53" bestFit="1" customWidth="1"/>
  </cols>
  <sheetData>
    <row r="1" spans="1:4" x14ac:dyDescent="0.25">
      <c r="A1" s="5" t="s">
        <v>44</v>
      </c>
      <c r="B1" s="5" t="s">
        <v>55</v>
      </c>
      <c r="C1" s="5" t="s">
        <v>46</v>
      </c>
      <c r="D1" s="5" t="s">
        <v>77</v>
      </c>
    </row>
    <row r="2" spans="1:4" x14ac:dyDescent="0.25">
      <c r="A2">
        <v>1</v>
      </c>
      <c r="B2" t="s">
        <v>56</v>
      </c>
      <c r="C2" t="s">
        <v>57</v>
      </c>
      <c r="D2" t="s">
        <v>78</v>
      </c>
    </row>
    <row r="3" spans="1:4" x14ac:dyDescent="0.25">
      <c r="A3">
        <v>2</v>
      </c>
      <c r="B3" t="s">
        <v>53</v>
      </c>
      <c r="C3" t="s">
        <v>54</v>
      </c>
    </row>
    <row r="4" spans="1:4" x14ac:dyDescent="0.25">
      <c r="A4">
        <v>3</v>
      </c>
      <c r="B4" t="s">
        <v>36</v>
      </c>
      <c r="C4"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5" sqref="C5"/>
    </sheetView>
  </sheetViews>
  <sheetFormatPr defaultRowHeight="15" x14ac:dyDescent="0.25"/>
  <cols>
    <col min="1" max="1" width="3" bestFit="1" customWidth="1"/>
    <col min="2" max="2" width="9.5703125" bestFit="1" customWidth="1"/>
    <col min="3" max="3" width="124" bestFit="1" customWidth="1"/>
  </cols>
  <sheetData>
    <row r="1" spans="1:4" x14ac:dyDescent="0.25">
      <c r="A1" s="5" t="s">
        <v>44</v>
      </c>
      <c r="B1" s="5" t="s">
        <v>82</v>
      </c>
      <c r="C1" s="5" t="s">
        <v>46</v>
      </c>
      <c r="D1" s="5"/>
    </row>
    <row r="2" spans="1:4" x14ac:dyDescent="0.25">
      <c r="A2">
        <v>1</v>
      </c>
      <c r="B2" t="s">
        <v>98</v>
      </c>
      <c r="C2" t="s">
        <v>81</v>
      </c>
    </row>
    <row r="3" spans="1:4" x14ac:dyDescent="0.25">
      <c r="A3">
        <v>2</v>
      </c>
      <c r="B3" t="s">
        <v>99</v>
      </c>
      <c r="C3" t="s">
        <v>83</v>
      </c>
    </row>
    <row r="4" spans="1:4" x14ac:dyDescent="0.25">
      <c r="A4">
        <v>3</v>
      </c>
      <c r="B4" t="s">
        <v>100</v>
      </c>
      <c r="C4" t="s">
        <v>84</v>
      </c>
    </row>
    <row r="5" spans="1:4" x14ac:dyDescent="0.25">
      <c r="A5">
        <v>4</v>
      </c>
      <c r="B5" t="s">
        <v>101</v>
      </c>
      <c r="C5" t="s">
        <v>94</v>
      </c>
    </row>
    <row r="6" spans="1:4" x14ac:dyDescent="0.25">
      <c r="A6">
        <v>5</v>
      </c>
      <c r="B6" t="s">
        <v>102</v>
      </c>
      <c r="C6" t="s">
        <v>96</v>
      </c>
    </row>
    <row r="7" spans="1:4" x14ac:dyDescent="0.25">
      <c r="A7">
        <v>6</v>
      </c>
      <c r="B7" t="s">
        <v>103</v>
      </c>
      <c r="C7" t="s">
        <v>97</v>
      </c>
    </row>
    <row r="8" spans="1:4" x14ac:dyDescent="0.25">
      <c r="A8">
        <v>7</v>
      </c>
      <c r="B8" t="s">
        <v>104</v>
      </c>
      <c r="C8" t="s">
        <v>105</v>
      </c>
    </row>
    <row r="9" spans="1:4" x14ac:dyDescent="0.25">
      <c r="A9">
        <v>8</v>
      </c>
      <c r="B9" t="s">
        <v>107</v>
      </c>
      <c r="C9" t="s">
        <v>109</v>
      </c>
    </row>
    <row r="10" spans="1:4" x14ac:dyDescent="0.25">
      <c r="A10">
        <v>9</v>
      </c>
      <c r="B10" t="s">
        <v>106</v>
      </c>
      <c r="C10" t="s">
        <v>110</v>
      </c>
    </row>
    <row r="11" spans="1:4" x14ac:dyDescent="0.25">
      <c r="A11">
        <v>10</v>
      </c>
      <c r="B11" t="s">
        <v>108</v>
      </c>
      <c r="C11" t="s">
        <v>111</v>
      </c>
    </row>
    <row r="12" spans="1:4" x14ac:dyDescent="0.25">
      <c r="A12">
        <v>11</v>
      </c>
      <c r="B12" t="s">
        <v>112</v>
      </c>
      <c r="C12" t="s">
        <v>113</v>
      </c>
    </row>
    <row r="13" spans="1:4" x14ac:dyDescent="0.25">
      <c r="A13">
        <v>12</v>
      </c>
      <c r="B13" t="s">
        <v>126</v>
      </c>
      <c r="C13"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Schede</vt:lpstr>
      <vt:lpstr>Foglio1</vt:lpstr>
      <vt:lpstr>Interventi</vt:lpstr>
      <vt:lpstr>Provvedimenti</vt:lpstr>
      <vt:lpstr>Gestore</vt:lpstr>
      <vt:lpstr>Termini</vt:lpstr>
      <vt:lpstr>Schede!Area_stampa</vt:lpstr>
    </vt:vector>
  </TitlesOfParts>
  <Company>MiSE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Silvana Serafin</dc:creator>
  <cp:lastModifiedBy>Vittoria La Monaca</cp:lastModifiedBy>
  <cp:lastPrinted>2015-07-17T10:24:36Z</cp:lastPrinted>
  <dcterms:created xsi:type="dcterms:W3CDTF">2014-07-24T12:55:43Z</dcterms:created>
  <dcterms:modified xsi:type="dcterms:W3CDTF">2016-11-03T10:47:21Z</dcterms:modified>
</cp:coreProperties>
</file>